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0" yWindow="216" windowWidth="11100" windowHeight="6348" tabRatio="558" firstSheet="2" activeTab="3"/>
  </bookViews>
  <sheets>
    <sheet name="15-01-07" sheetId="3" r:id="rId1"/>
    <sheet name="матрица скидок" sheetId="4" r:id="rId2"/>
    <sheet name="Диаграмма1" sheetId="11" r:id="rId3"/>
    <sheet name="20-05-2011" sheetId="10" r:id="rId4"/>
  </sheets>
  <calcPr calcId="144525"/>
</workbook>
</file>

<file path=xl/calcChain.xml><?xml version="1.0" encoding="utf-8"?>
<calcChain xmlns="http://schemas.openxmlformats.org/spreadsheetml/2006/main">
  <c r="D15" i="10" l="1"/>
  <c r="D17" i="10"/>
  <c r="D19" i="10"/>
  <c r="D51" i="10" s="1"/>
  <c r="D34" i="10"/>
  <c r="D36" i="10"/>
  <c r="D48" i="10"/>
  <c r="D49" i="10"/>
  <c r="D50" i="10"/>
  <c r="D52" i="10"/>
  <c r="F56" i="10"/>
  <c r="F57" i="10"/>
  <c r="F58" i="10"/>
  <c r="F59" i="10"/>
  <c r="F60" i="10"/>
  <c r="F61" i="10"/>
  <c r="F62" i="10"/>
  <c r="D12" i="4"/>
  <c r="D14" i="4"/>
  <c r="D16" i="4"/>
  <c r="D24" i="4"/>
  <c r="D26" i="4"/>
  <c r="D28" i="4"/>
  <c r="D49" i="4"/>
  <c r="D50" i="4"/>
  <c r="D51" i="4"/>
  <c r="D52" i="4"/>
  <c r="D53" i="4"/>
  <c r="D54" i="4"/>
  <c r="D15" i="3"/>
  <c r="D17" i="3"/>
  <c r="D19" i="3"/>
  <c r="D27" i="3"/>
  <c r="D29" i="3"/>
  <c r="D31" i="3"/>
  <c r="M46" i="3"/>
  <c r="M47" i="3"/>
  <c r="M48" i="3"/>
  <c r="M49" i="3"/>
  <c r="M50" i="3"/>
  <c r="M51" i="3"/>
  <c r="D52" i="3"/>
  <c r="M52" i="3"/>
  <c r="D53" i="3"/>
  <c r="M53" i="3"/>
  <c r="D54" i="3"/>
  <c r="M54" i="3"/>
  <c r="D55" i="3"/>
  <c r="M55" i="3"/>
  <c r="D56" i="3"/>
  <c r="M56" i="3"/>
  <c r="D57" i="3"/>
  <c r="M57" i="3"/>
</calcChain>
</file>

<file path=xl/sharedStrings.xml><?xml version="1.0" encoding="utf-8"?>
<sst xmlns="http://schemas.openxmlformats.org/spreadsheetml/2006/main" count="1529" uniqueCount="455">
  <si>
    <t xml:space="preserve"> Параметрический ряд пароэжекторных насосов</t>
  </si>
  <si>
    <t>ОТКРЫТОЕ   АКЦИОНЕРНОЕ   ОБЩЕСТВО   "ВАКУУММАШ"</t>
  </si>
  <si>
    <t>Марка насоса</t>
  </si>
  <si>
    <t>Рабочее давление всасывания,  мм рт.ст.</t>
  </si>
  <si>
    <t>ВВН-2</t>
  </si>
  <si>
    <t>2ВВН1-12</t>
  </si>
  <si>
    <t>2ВВН1-25</t>
  </si>
  <si>
    <t>1,1/3000</t>
  </si>
  <si>
    <t>5,5/1500</t>
  </si>
  <si>
    <t>11/1500</t>
  </si>
  <si>
    <t>22/1000</t>
  </si>
  <si>
    <t>55/750</t>
  </si>
  <si>
    <t>110/600</t>
  </si>
  <si>
    <t>Быстрота действия, л/с</t>
  </si>
  <si>
    <t>НВР-1</t>
  </si>
  <si>
    <t>НВР-4,5Д</t>
  </si>
  <si>
    <t>0,04/5000</t>
  </si>
  <si>
    <t>0,25/3000</t>
  </si>
  <si>
    <t>0,55/1500</t>
  </si>
  <si>
    <t>2,2/1500</t>
  </si>
  <si>
    <t xml:space="preserve"> ВНК-2</t>
  </si>
  <si>
    <t>НВМ-3</t>
  </si>
  <si>
    <t>НВД-200 (ДВН-50)</t>
  </si>
  <si>
    <t>НВД-600 (ДВН-150)</t>
  </si>
  <si>
    <t>АВД-150/25</t>
  </si>
  <si>
    <t>Ду, мм</t>
  </si>
  <si>
    <t>НВДМ-100</t>
  </si>
  <si>
    <t>НВДМ-160</t>
  </si>
  <si>
    <t>НВДМ-250</t>
  </si>
  <si>
    <t>НВДМ-400</t>
  </si>
  <si>
    <t>НВДМ-630</t>
  </si>
  <si>
    <t>340*</t>
  </si>
  <si>
    <t>700*</t>
  </si>
  <si>
    <t>2350*</t>
  </si>
  <si>
    <t>5900**</t>
  </si>
  <si>
    <t>16250**</t>
  </si>
  <si>
    <t>НВДС-100</t>
  </si>
  <si>
    <t>(специальный)</t>
  </si>
  <si>
    <t>Н20ТУ</t>
  </si>
  <si>
    <t>НД-250</t>
  </si>
  <si>
    <t>НД-400</t>
  </si>
  <si>
    <t>НД-500</t>
  </si>
  <si>
    <t>НД-630</t>
  </si>
  <si>
    <t>НД-800</t>
  </si>
  <si>
    <t>НД-1000</t>
  </si>
  <si>
    <t>2НВБМ-160</t>
  </si>
  <si>
    <t>2НВБМ-250</t>
  </si>
  <si>
    <t>2НВБМ-400</t>
  </si>
  <si>
    <t>2НВБМ-630</t>
  </si>
  <si>
    <t>АВДМ-100</t>
  </si>
  <si>
    <t>АВДМ-160</t>
  </si>
  <si>
    <t>АВДМ-250</t>
  </si>
  <si>
    <t>АВДМ-400</t>
  </si>
  <si>
    <t>АВДМ-630/400</t>
  </si>
  <si>
    <t>АВДМС-900</t>
  </si>
  <si>
    <t>Марка затвора</t>
  </si>
  <si>
    <t>Диаметр условного прохода, мм</t>
  </si>
  <si>
    <t>Проводимость (теоретич.) в молекулярном  режиме, л/с</t>
  </si>
  <si>
    <t>2ЗВЭ-100</t>
  </si>
  <si>
    <t>2ЗВЭ-160</t>
  </si>
  <si>
    <t>2ЗВЭ-400</t>
  </si>
  <si>
    <t>2ЗВЭ-630/400</t>
  </si>
  <si>
    <t>Мощность электродвигателя, кВт</t>
  </si>
  <si>
    <t>ЗВПл-630</t>
  </si>
  <si>
    <t>Ду-900П-1М</t>
  </si>
  <si>
    <t>0,2 (1,5)</t>
  </si>
  <si>
    <t>Марка клапана</t>
  </si>
  <si>
    <t>Наибольшая величина натекания,  (л  мкм рт.ст./с)</t>
  </si>
  <si>
    <t>КВМ-25</t>
  </si>
  <si>
    <t>КВМ-63</t>
  </si>
  <si>
    <t>КВЭ-25</t>
  </si>
  <si>
    <t>КВЭ-63</t>
  </si>
  <si>
    <t>КВЭ-100</t>
  </si>
  <si>
    <t>КВР-25</t>
  </si>
  <si>
    <t>КВР-63</t>
  </si>
  <si>
    <t>КВР-100</t>
  </si>
  <si>
    <t>25УРС</t>
  </si>
  <si>
    <t>50УРС</t>
  </si>
  <si>
    <t>Напор, м</t>
  </si>
  <si>
    <t>1,5/2900</t>
  </si>
  <si>
    <t>5,5/3000</t>
  </si>
  <si>
    <t>7,5/3000</t>
  </si>
  <si>
    <t>Ш5-25</t>
  </si>
  <si>
    <t>Ш8-25</t>
  </si>
  <si>
    <t>Марка двигателя</t>
  </si>
  <si>
    <t>Мощность, кВт</t>
  </si>
  <si>
    <t>Синхронная частота вращения, об/мин</t>
  </si>
  <si>
    <t>АД71В2</t>
  </si>
  <si>
    <t>АД112М4</t>
  </si>
  <si>
    <t>2ВВН2-50</t>
  </si>
  <si>
    <t>2НВР-5ДМ</t>
  </si>
  <si>
    <t>Вакуумный насос- компрессор</t>
  </si>
  <si>
    <t>При парал.   работе ступеней</t>
  </si>
  <si>
    <t>Эл.двигатель,           кВт / об.мин.</t>
  </si>
  <si>
    <t>I. Механические   вакуумные   насосы   и   агрегаты</t>
  </si>
  <si>
    <t xml:space="preserve">    1.Водокольцевые   вакуумные   насосы</t>
  </si>
  <si>
    <t xml:space="preserve"> Цена( с учетом НДС), руб.</t>
  </si>
  <si>
    <t>Насос вакуумный мембранный</t>
  </si>
  <si>
    <t>Предельный вакуум,                        мм рт.ст.</t>
  </si>
  <si>
    <t>Наименование</t>
  </si>
  <si>
    <t>Эв-6</t>
  </si>
  <si>
    <t>Эв-12</t>
  </si>
  <si>
    <t>Эв-25</t>
  </si>
  <si>
    <t>Эв-50</t>
  </si>
  <si>
    <t>Марка эжектора</t>
  </si>
  <si>
    <t>При послед. работе                     ступеней</t>
  </si>
  <si>
    <t>При послед. работе ступеней</t>
  </si>
  <si>
    <t>2ВВН1-12 (без эл/двиг.)</t>
  </si>
  <si>
    <t>2ВВН1-25 (без эл/двиг.)</t>
  </si>
  <si>
    <t xml:space="preserve">2ВВН2-50 (без эл/двиг.)  </t>
  </si>
  <si>
    <t>Потребляемая мощность,кВт</t>
  </si>
  <si>
    <t xml:space="preserve">           2.Высоковакуумные   диффузионные   паромасляные   насосы</t>
  </si>
  <si>
    <t xml:space="preserve">    1.Насосы вакуумные пароэжекторные типа НВЭ, НЭВ</t>
  </si>
  <si>
    <t>Предельный  вакуум,          мм .рт.ст.</t>
  </si>
  <si>
    <t>Быстрота действия при атмосферном давлении, л/с</t>
  </si>
  <si>
    <t>Предельный вакуум,                     мм рт.ст.</t>
  </si>
  <si>
    <t xml:space="preserve">    420054   Россия, Татарстан г.Казань, ул.Тульская, 58 </t>
  </si>
  <si>
    <t>Регулятор напряжения РОТ-250 ( для установок УВМ )</t>
  </si>
  <si>
    <t>Потребляемая мощность,Вт</t>
  </si>
  <si>
    <t xml:space="preserve">        2.Затворы  вакуумные  плоские  проходные</t>
  </si>
  <si>
    <t>Диаметр услов-ного прохода, мм</t>
  </si>
  <si>
    <t>Норма герметичности,                     л мкм.рт.ст/с</t>
  </si>
  <si>
    <t>Номинальный ток, потреб-ляемый эл/двигателем, А</t>
  </si>
  <si>
    <t>Наибольшая величина нате-кания, л  Па/с(л  мкм.рт.ст./с)</t>
  </si>
  <si>
    <t>Проводимость (теоретич.)в молекулярном режиме,л/с</t>
  </si>
  <si>
    <t xml:space="preserve">        3.Клапаны   вакуумные   с   электромагнитным   приводом</t>
  </si>
  <si>
    <t xml:space="preserve">        4.Клапаны  вакуумные   с   электромеханическим   приводом</t>
  </si>
  <si>
    <t xml:space="preserve">       5.Клапаны   вакуумные   с   ручным   приводом</t>
  </si>
  <si>
    <t xml:space="preserve">        1.Центробежные электронасосы</t>
  </si>
  <si>
    <t>ЦК 65-50-160 ( консольные типа К)</t>
  </si>
  <si>
    <t>ЦК 80-65-160 ( консольные типа К)</t>
  </si>
  <si>
    <t>ЦК-80-65-160 ( консольные типа К)</t>
  </si>
  <si>
    <t>К 8/18            ( консольные типа К)</t>
  </si>
  <si>
    <t>ЦКМ 12,5/20  ( консольные моноблочные типа КМ)</t>
  </si>
  <si>
    <t>Агрегат  насосный  самовсасывающий  АНС-60</t>
  </si>
  <si>
    <t xml:space="preserve">        2.Шестеренные  насосы</t>
  </si>
  <si>
    <t xml:space="preserve">        3.Электродвигатели  асинхронные  трехфазные</t>
  </si>
  <si>
    <t>1500 ; 3000</t>
  </si>
  <si>
    <t>4.Клапаны  игольчатые Ру 160 кг/см2</t>
  </si>
  <si>
    <t xml:space="preserve"> Цена( с уче-том НДС),руб.</t>
  </si>
  <si>
    <t>Диаметр услов-ного прохода,мм</t>
  </si>
  <si>
    <t>Клапан напускной КН-2,5</t>
  </si>
  <si>
    <t xml:space="preserve">        6.Клапаны   вакуумные   угловые   ручные   специальные</t>
  </si>
  <si>
    <t xml:space="preserve">        7.Клапаны-натекатели</t>
  </si>
  <si>
    <t>КН-2М</t>
  </si>
  <si>
    <t>ЛА-100</t>
  </si>
  <si>
    <t>ЛА-160</t>
  </si>
  <si>
    <t>ЛА-250</t>
  </si>
  <si>
    <t>ЛА-400</t>
  </si>
  <si>
    <t>ЛА-630</t>
  </si>
  <si>
    <t>ЛВ-400</t>
  </si>
  <si>
    <t>ВВН-2 (без эл/двиг.)</t>
  </si>
  <si>
    <r>
      <t>1 х 10</t>
    </r>
    <r>
      <rPr>
        <vertAlign val="superscript"/>
        <sz val="10"/>
        <rFont val="Times New Roman"/>
        <family val="1"/>
        <charset val="204"/>
      </rPr>
      <t>-3</t>
    </r>
  </si>
  <si>
    <r>
      <t>Быстрота действия, л/с при  Р = 2 х 10</t>
    </r>
    <r>
      <rPr>
        <vertAlign val="superscript"/>
        <sz val="10"/>
        <rFont val="Times New Roman"/>
        <family val="1"/>
        <charset val="204"/>
      </rPr>
      <t>-1</t>
    </r>
    <r>
      <rPr>
        <sz val="10"/>
        <rFont val="Times New Roman"/>
        <family val="1"/>
        <charset val="204"/>
      </rPr>
      <t>мм рт.ст.</t>
    </r>
  </si>
  <si>
    <r>
      <t>Общая мощн.</t>
    </r>
    <r>
      <rPr>
        <sz val="9"/>
        <rFont val="Times New Roman"/>
        <family val="1"/>
        <charset val="204"/>
      </rPr>
      <t xml:space="preserve"> эл.двиг.,кВт</t>
    </r>
  </si>
  <si>
    <r>
      <t>Предельный</t>
    </r>
    <r>
      <rPr>
        <sz val="10"/>
        <rFont val="Times New Roman"/>
        <family val="1"/>
        <charset val="204"/>
      </rPr>
      <t xml:space="preserve"> вакуум</t>
    </r>
    <r>
      <rPr>
        <sz val="9"/>
        <rFont val="Times New Roman"/>
        <family val="1"/>
        <charset val="204"/>
      </rPr>
      <t>,мм рт.ст.</t>
    </r>
  </si>
  <si>
    <r>
      <t>Давление нагнетания,кгс/см</t>
    </r>
    <r>
      <rPr>
        <vertAlign val="superscript"/>
        <sz val="10"/>
        <rFont val="Times New Roman"/>
        <family val="1"/>
        <charset val="204"/>
      </rPr>
      <t>2</t>
    </r>
  </si>
  <si>
    <r>
      <t>5х10</t>
    </r>
    <r>
      <rPr>
        <vertAlign val="superscript"/>
        <sz val="10"/>
        <rFont val="Times New Roman"/>
        <family val="1"/>
        <charset val="204"/>
      </rPr>
      <t>-7</t>
    </r>
    <r>
      <rPr>
        <sz val="9"/>
        <rFont val="Times New Roman"/>
        <family val="1"/>
        <charset val="204"/>
      </rPr>
      <t>(при t</t>
    </r>
    <r>
      <rPr>
        <vertAlign val="superscript"/>
        <sz val="9"/>
        <rFont val="Times New Roman"/>
        <family val="1"/>
        <charset val="204"/>
      </rPr>
      <t>o</t>
    </r>
    <r>
      <rPr>
        <sz val="9"/>
        <rFont val="Times New Roman"/>
        <family val="1"/>
        <charset val="204"/>
      </rPr>
      <t xml:space="preserve"> от 10 до 25</t>
    </r>
    <r>
      <rPr>
        <vertAlign val="superscript"/>
        <sz val="9"/>
        <rFont val="Times New Roman"/>
        <family val="1"/>
        <charset val="204"/>
      </rPr>
      <t>о</t>
    </r>
    <r>
      <rPr>
        <sz val="9"/>
        <rFont val="Times New Roman"/>
        <family val="1"/>
        <charset val="204"/>
      </rPr>
      <t>С)</t>
    </r>
    <r>
      <rPr>
        <sz val="10"/>
        <rFont val="Times New Roman"/>
        <family val="1"/>
        <charset val="204"/>
      </rPr>
      <t>, 5х10</t>
    </r>
    <r>
      <rPr>
        <vertAlign val="superscript"/>
        <sz val="10"/>
        <rFont val="Times New Roman"/>
        <family val="1"/>
        <charset val="204"/>
      </rPr>
      <t>-6</t>
    </r>
    <r>
      <rPr>
        <sz val="9"/>
        <rFont val="Times New Roman"/>
        <family val="1"/>
        <charset val="204"/>
      </rPr>
      <t>(при t</t>
    </r>
    <r>
      <rPr>
        <vertAlign val="superscript"/>
        <sz val="9"/>
        <rFont val="Times New Roman"/>
        <family val="1"/>
        <charset val="204"/>
      </rPr>
      <t>o</t>
    </r>
    <r>
      <rPr>
        <sz val="9"/>
        <rFont val="Times New Roman"/>
        <family val="1"/>
        <charset val="204"/>
      </rPr>
      <t xml:space="preserve"> от 25 до 45</t>
    </r>
    <r>
      <rPr>
        <vertAlign val="superscript"/>
        <sz val="9"/>
        <rFont val="Times New Roman"/>
        <family val="1"/>
        <charset val="204"/>
      </rPr>
      <t>о</t>
    </r>
    <r>
      <rPr>
        <sz val="9"/>
        <rFont val="Times New Roman"/>
        <family val="1"/>
        <charset val="204"/>
      </rPr>
      <t>С)</t>
    </r>
  </si>
  <si>
    <r>
      <t xml:space="preserve">* </t>
    </r>
    <r>
      <rPr>
        <sz val="10"/>
        <rFont val="Times New Roman"/>
        <family val="1"/>
        <charset val="204"/>
      </rPr>
      <t xml:space="preserve">    При Р = 5 х 10</t>
    </r>
    <r>
      <rPr>
        <vertAlign val="superscript"/>
        <sz val="10"/>
        <rFont val="Times New Roman"/>
        <family val="1"/>
        <charset val="204"/>
      </rPr>
      <t>-6</t>
    </r>
    <r>
      <rPr>
        <sz val="10"/>
        <rFont val="Times New Roman"/>
        <family val="1"/>
        <charset val="204"/>
      </rPr>
      <t xml:space="preserve"> - 1 х 10</t>
    </r>
    <r>
      <rPr>
        <vertAlign val="superscript"/>
        <sz val="10"/>
        <rFont val="Times New Roman"/>
        <family val="1"/>
        <charset val="204"/>
      </rPr>
      <t>-3</t>
    </r>
    <r>
      <rPr>
        <sz val="10"/>
        <rFont val="Times New Roman"/>
        <family val="1"/>
        <charset val="204"/>
      </rPr>
      <t xml:space="preserve">  мм рт.ст.                          </t>
    </r>
    <r>
      <rPr>
        <b/>
        <sz val="10"/>
        <rFont val="Times New Roman"/>
        <family val="1"/>
        <charset val="204"/>
      </rPr>
      <t xml:space="preserve">**   </t>
    </r>
    <r>
      <rPr>
        <sz val="10"/>
        <rFont val="Times New Roman"/>
        <family val="1"/>
        <charset val="204"/>
      </rPr>
      <t>При Р = 5 х 10</t>
    </r>
    <r>
      <rPr>
        <vertAlign val="superscript"/>
        <sz val="10"/>
        <rFont val="Times New Roman"/>
        <family val="1"/>
        <charset val="204"/>
      </rPr>
      <t>-6</t>
    </r>
    <r>
      <rPr>
        <sz val="10"/>
        <rFont val="Times New Roman"/>
        <family val="1"/>
        <charset val="204"/>
      </rPr>
      <t xml:space="preserve"> - 5 х 10</t>
    </r>
    <r>
      <rPr>
        <vertAlign val="superscript"/>
        <sz val="10"/>
        <rFont val="Times New Roman"/>
        <family val="1"/>
        <charset val="204"/>
      </rPr>
      <t>-4</t>
    </r>
    <r>
      <rPr>
        <sz val="10"/>
        <rFont val="Times New Roman"/>
        <family val="1"/>
        <charset val="204"/>
      </rPr>
      <t xml:space="preserve">  мм рт.ст.</t>
    </r>
  </si>
  <si>
    <r>
      <t>1х10</t>
    </r>
    <r>
      <rPr>
        <vertAlign val="superscript"/>
        <sz val="10"/>
        <rFont val="Times New Roman"/>
        <family val="1"/>
        <charset val="204"/>
      </rPr>
      <t>-7</t>
    </r>
    <r>
      <rPr>
        <sz val="9"/>
        <rFont val="Times New Roman"/>
        <family val="1"/>
        <charset val="204"/>
      </rPr>
      <t>(при t</t>
    </r>
    <r>
      <rPr>
        <vertAlign val="superscript"/>
        <sz val="9"/>
        <rFont val="Times New Roman"/>
        <family val="1"/>
        <charset val="204"/>
      </rPr>
      <t>o</t>
    </r>
    <r>
      <rPr>
        <sz val="9"/>
        <rFont val="Times New Roman"/>
        <family val="1"/>
        <charset val="204"/>
      </rPr>
      <t xml:space="preserve"> от 0 до 25</t>
    </r>
    <r>
      <rPr>
        <vertAlign val="superscript"/>
        <sz val="9"/>
        <rFont val="Times New Roman"/>
        <family val="1"/>
        <charset val="204"/>
      </rPr>
      <t>о</t>
    </r>
    <r>
      <rPr>
        <sz val="9"/>
        <rFont val="Times New Roman"/>
        <family val="1"/>
        <charset val="204"/>
      </rPr>
      <t>С)</t>
    </r>
  </si>
  <si>
    <r>
      <t>1х10</t>
    </r>
    <r>
      <rPr>
        <vertAlign val="superscript"/>
        <sz val="10"/>
        <rFont val="Times New Roman"/>
        <family val="1"/>
        <charset val="204"/>
      </rPr>
      <t>-6</t>
    </r>
    <r>
      <rPr>
        <sz val="9"/>
        <rFont val="Times New Roman"/>
        <family val="1"/>
        <charset val="204"/>
      </rPr>
      <t>(при t</t>
    </r>
    <r>
      <rPr>
        <vertAlign val="superscript"/>
        <sz val="9"/>
        <rFont val="Times New Roman"/>
        <family val="1"/>
        <charset val="204"/>
      </rPr>
      <t>o</t>
    </r>
    <r>
      <rPr>
        <sz val="9"/>
        <rFont val="Times New Roman"/>
        <family val="1"/>
        <charset val="204"/>
      </rPr>
      <t xml:space="preserve"> от 25 до 45</t>
    </r>
    <r>
      <rPr>
        <vertAlign val="superscript"/>
        <sz val="9"/>
        <rFont val="Times New Roman"/>
        <family val="1"/>
        <charset val="204"/>
      </rPr>
      <t>о</t>
    </r>
    <r>
      <rPr>
        <sz val="9"/>
        <rFont val="Times New Roman"/>
        <family val="1"/>
        <charset val="204"/>
      </rPr>
      <t>С)</t>
    </r>
  </si>
  <si>
    <r>
      <t>Быстрота действия, л/с при Р=1х10</t>
    </r>
    <r>
      <rPr>
        <vertAlign val="superscript"/>
        <sz val="9"/>
        <rFont val="Times New Roman"/>
        <family val="1"/>
        <charset val="204"/>
      </rPr>
      <t>-2</t>
    </r>
    <r>
      <rPr>
        <sz val="9"/>
        <rFont val="Times New Roman"/>
        <family val="1"/>
        <charset val="204"/>
      </rPr>
      <t>- 1 х 10</t>
    </r>
    <r>
      <rPr>
        <vertAlign val="superscript"/>
        <sz val="9"/>
        <rFont val="Times New Roman"/>
        <family val="1"/>
        <charset val="204"/>
      </rPr>
      <t xml:space="preserve">-3 </t>
    </r>
    <r>
      <rPr>
        <sz val="9"/>
        <rFont val="Times New Roman"/>
        <family val="1"/>
        <charset val="204"/>
      </rPr>
      <t>мм.рт.ст</t>
    </r>
  </si>
  <si>
    <r>
      <t>Быстрота действия, л/с при Р=5х10</t>
    </r>
    <r>
      <rPr>
        <vertAlign val="superscript"/>
        <sz val="9"/>
        <rFont val="Times New Roman"/>
        <family val="1"/>
        <charset val="204"/>
      </rPr>
      <t>-6</t>
    </r>
    <r>
      <rPr>
        <sz val="9"/>
        <rFont val="Times New Roman"/>
        <family val="1"/>
        <charset val="204"/>
      </rPr>
      <t>- 1 х 10</t>
    </r>
    <r>
      <rPr>
        <vertAlign val="superscript"/>
        <sz val="9"/>
        <rFont val="Times New Roman"/>
        <family val="1"/>
        <charset val="204"/>
      </rPr>
      <t xml:space="preserve">-3 </t>
    </r>
    <r>
      <rPr>
        <sz val="9"/>
        <rFont val="Times New Roman"/>
        <family val="1"/>
        <charset val="204"/>
      </rPr>
      <t>мм.рт.ст</t>
    </r>
  </si>
  <si>
    <r>
      <t>5 х 10</t>
    </r>
    <r>
      <rPr>
        <vertAlign val="superscript"/>
        <sz val="10"/>
        <rFont val="Times New Roman"/>
        <family val="1"/>
        <charset val="204"/>
      </rPr>
      <t xml:space="preserve">-7                                                           </t>
    </r>
    <r>
      <rPr>
        <sz val="10"/>
        <rFont val="Times New Roman"/>
        <family val="1"/>
        <charset val="204"/>
      </rPr>
      <t>(при t</t>
    </r>
    <r>
      <rPr>
        <vertAlign val="superscript"/>
        <sz val="10"/>
        <rFont val="Times New Roman"/>
        <family val="1"/>
        <charset val="204"/>
      </rPr>
      <t>o</t>
    </r>
    <r>
      <rPr>
        <sz val="10"/>
        <rFont val="Times New Roman"/>
        <family val="1"/>
        <charset val="204"/>
      </rPr>
      <t xml:space="preserve"> от 10 до 25</t>
    </r>
    <r>
      <rPr>
        <vertAlign val="superscript"/>
        <sz val="10"/>
        <rFont val="Times New Roman"/>
        <family val="1"/>
        <charset val="204"/>
      </rPr>
      <t>о</t>
    </r>
    <r>
      <rPr>
        <sz val="10"/>
        <rFont val="Times New Roman"/>
        <family val="1"/>
        <charset val="204"/>
      </rPr>
      <t>С)                               5 х 10</t>
    </r>
    <r>
      <rPr>
        <vertAlign val="superscript"/>
        <sz val="10"/>
        <rFont val="Times New Roman"/>
        <family val="1"/>
        <charset val="204"/>
      </rPr>
      <t xml:space="preserve">-6                                                                           </t>
    </r>
    <r>
      <rPr>
        <sz val="10"/>
        <rFont val="Times New Roman"/>
        <family val="1"/>
        <charset val="204"/>
      </rPr>
      <t>(при t</t>
    </r>
    <r>
      <rPr>
        <vertAlign val="superscript"/>
        <sz val="10"/>
        <rFont val="Times New Roman"/>
        <family val="1"/>
        <charset val="204"/>
      </rPr>
      <t>o</t>
    </r>
    <r>
      <rPr>
        <sz val="10"/>
        <rFont val="Times New Roman"/>
        <family val="1"/>
        <charset val="204"/>
      </rPr>
      <t xml:space="preserve"> от 25 до 45</t>
    </r>
    <r>
      <rPr>
        <vertAlign val="superscript"/>
        <sz val="10"/>
        <rFont val="Times New Roman"/>
        <family val="1"/>
        <charset val="204"/>
      </rPr>
      <t>о</t>
    </r>
    <r>
      <rPr>
        <sz val="10"/>
        <rFont val="Times New Roman"/>
        <family val="1"/>
        <charset val="204"/>
      </rPr>
      <t>С)</t>
    </r>
  </si>
  <si>
    <r>
      <t>7,5 х 10</t>
    </r>
    <r>
      <rPr>
        <vertAlign val="superscript"/>
        <sz val="10"/>
        <rFont val="Times New Roman"/>
        <family val="1"/>
        <charset val="204"/>
      </rPr>
      <t>-5</t>
    </r>
  </si>
  <si>
    <r>
      <t>7,5 х 10</t>
    </r>
    <r>
      <rPr>
        <vertAlign val="superscript"/>
        <sz val="10"/>
        <rFont val="Times New Roman"/>
        <family val="1"/>
        <charset val="204"/>
      </rPr>
      <t>-7</t>
    </r>
  </si>
  <si>
    <r>
      <t>6 х 10</t>
    </r>
    <r>
      <rPr>
        <vertAlign val="superscript"/>
        <sz val="10"/>
        <rFont val="Times New Roman"/>
        <family val="1"/>
        <charset val="204"/>
      </rPr>
      <t>-3</t>
    </r>
  </si>
  <si>
    <r>
      <t>Подача, м</t>
    </r>
    <r>
      <rPr>
        <vertAlign val="superscript"/>
        <sz val="9"/>
        <rFont val="Times New Roman"/>
        <family val="1"/>
        <charset val="204"/>
      </rPr>
      <t>3</t>
    </r>
    <r>
      <rPr>
        <sz val="9"/>
        <rFont val="Times New Roman"/>
        <family val="1"/>
        <charset val="204"/>
      </rPr>
      <t>/ч</t>
    </r>
  </si>
  <si>
    <t>ЦКМ 6,3/20    ( консольные моноблочные типа КМ)</t>
  </si>
  <si>
    <r>
      <t>ЦГ 6,3/20К-1,1-2-42</t>
    </r>
    <r>
      <rPr>
        <b/>
        <sz val="10.5"/>
        <rFont val="Times New Roman"/>
        <family val="1"/>
        <charset val="204"/>
      </rPr>
      <t xml:space="preserve"> ( центробежный герметичный )</t>
    </r>
  </si>
  <si>
    <r>
      <t>Подача,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/ч</t>
    </r>
  </si>
  <si>
    <r>
      <t>Рабочее давление, кгс/см</t>
    </r>
    <r>
      <rPr>
        <vertAlign val="superscript"/>
        <sz val="9"/>
        <rFont val="Times New Roman"/>
        <family val="1"/>
        <charset val="204"/>
      </rPr>
      <t>2</t>
    </r>
  </si>
  <si>
    <t>7,5/1500</t>
  </si>
  <si>
    <t>Ротор к насосу ВВН-2</t>
  </si>
  <si>
    <t>Ротор к насосу 2ВВН 1-12</t>
  </si>
  <si>
    <t>Ротор к насосу 2ВВН 1-25</t>
  </si>
  <si>
    <t>Ротор к насосу 2ВВН 2-50</t>
  </si>
  <si>
    <t>АВВ-3</t>
  </si>
  <si>
    <t>АВВ-3 (без эл/двиг.)</t>
  </si>
  <si>
    <t>АВВ-6</t>
  </si>
  <si>
    <t xml:space="preserve">АВВ-6 (без эл/двиг.) </t>
  </si>
  <si>
    <t>АВВ-12</t>
  </si>
  <si>
    <t>АВВ-12 (без эл/двиг.)</t>
  </si>
  <si>
    <t>АВВ-25</t>
  </si>
  <si>
    <t>АВВ-25 (без эл/двиг.)</t>
  </si>
  <si>
    <t>АВВ-50</t>
  </si>
  <si>
    <t xml:space="preserve">АВВ-50 (без эл/двиг.)  </t>
  </si>
  <si>
    <t xml:space="preserve">  Эжекторы к водокольцевым насосам</t>
  </si>
  <si>
    <r>
      <t>5 х 10</t>
    </r>
    <r>
      <rPr>
        <vertAlign val="superscript"/>
        <sz val="10"/>
        <rFont val="Times New Roman"/>
        <family val="1"/>
        <charset val="204"/>
      </rPr>
      <t>-2</t>
    </r>
  </si>
  <si>
    <r>
      <t>1,5 х 10</t>
    </r>
    <r>
      <rPr>
        <vertAlign val="superscript"/>
        <sz val="10"/>
        <rFont val="Times New Roman"/>
        <family val="1"/>
        <charset val="204"/>
      </rPr>
      <t>-2</t>
    </r>
  </si>
  <si>
    <r>
      <t>5 х 10</t>
    </r>
    <r>
      <rPr>
        <vertAlign val="superscript"/>
        <sz val="10"/>
        <rFont val="Times New Roman"/>
        <family val="1"/>
        <charset val="204"/>
      </rPr>
      <t>-3</t>
    </r>
  </si>
  <si>
    <t>Предельный  вакуум,                       мм .рт.ст.</t>
  </si>
  <si>
    <r>
      <t>5 х 10</t>
    </r>
    <r>
      <rPr>
        <vertAlign val="superscript"/>
        <sz val="10"/>
        <rFont val="Times New Roman"/>
        <family val="1"/>
        <charset val="204"/>
      </rPr>
      <t>-7</t>
    </r>
  </si>
  <si>
    <r>
      <t>2,25 х 10</t>
    </r>
    <r>
      <rPr>
        <vertAlign val="superscript"/>
        <sz val="10"/>
        <rFont val="Times New Roman"/>
        <family val="1"/>
        <charset val="204"/>
      </rPr>
      <t>-7</t>
    </r>
  </si>
  <si>
    <t>Предельный  вакуум,                      мм .рт.ст.</t>
  </si>
  <si>
    <t>ЛП-250</t>
  </si>
  <si>
    <t>ЛП-400</t>
  </si>
  <si>
    <t>ЛП-500</t>
  </si>
  <si>
    <t>ЛП-630</t>
  </si>
  <si>
    <t>ЛП-800</t>
  </si>
  <si>
    <t>ЛП-1000</t>
  </si>
  <si>
    <t xml:space="preserve">  6.Ловушки азотные к агрегатам АВДМ</t>
  </si>
  <si>
    <t xml:space="preserve">  7.Ловушки проточные к насосам серии НД</t>
  </si>
  <si>
    <r>
      <t>(при Р =1х10</t>
    </r>
    <r>
      <rPr>
        <vertAlign val="superscript"/>
        <sz val="8"/>
        <rFont val="Times New Roman"/>
        <family val="1"/>
        <charset val="204"/>
      </rPr>
      <t>-5</t>
    </r>
    <r>
      <rPr>
        <sz val="8"/>
        <rFont val="Times New Roman"/>
        <family val="1"/>
        <charset val="204"/>
      </rPr>
      <t>- 5 х 10</t>
    </r>
    <r>
      <rPr>
        <vertAlign val="superscript"/>
        <sz val="8"/>
        <rFont val="Times New Roman"/>
        <family val="1"/>
        <charset val="204"/>
      </rPr>
      <t xml:space="preserve">-4 </t>
    </r>
    <r>
      <rPr>
        <sz val="8"/>
        <rFont val="Times New Roman"/>
        <family val="1"/>
        <charset val="204"/>
      </rPr>
      <t>мм.рт.ст)</t>
    </r>
  </si>
  <si>
    <t>V.Общепромышленное  оборудование</t>
  </si>
  <si>
    <r>
      <t xml:space="preserve">12000 </t>
    </r>
    <r>
      <rPr>
        <sz val="8"/>
        <rFont val="Times New Roman"/>
        <family val="1"/>
        <charset val="204"/>
      </rPr>
      <t xml:space="preserve">                                    (при Р=1х10</t>
    </r>
    <r>
      <rPr>
        <vertAlign val="superscript"/>
        <sz val="8"/>
        <rFont val="Times New Roman"/>
        <family val="1"/>
        <charset val="204"/>
      </rPr>
      <t>-5</t>
    </r>
    <r>
      <rPr>
        <sz val="8"/>
        <rFont val="Times New Roman"/>
        <family val="1"/>
        <charset val="204"/>
      </rPr>
      <t>-1х10</t>
    </r>
    <r>
      <rPr>
        <vertAlign val="superscript"/>
        <sz val="8"/>
        <rFont val="Times New Roman"/>
        <family val="1"/>
        <charset val="204"/>
      </rPr>
      <t>-3</t>
    </r>
    <r>
      <rPr>
        <sz val="8"/>
        <rFont val="Times New Roman"/>
        <family val="1"/>
        <charset val="204"/>
      </rPr>
      <t xml:space="preserve"> мм.рт.ст.)</t>
    </r>
  </si>
  <si>
    <t>Марка агрегата</t>
  </si>
  <si>
    <t xml:space="preserve">  Ротор к водокольцевым насосам</t>
  </si>
  <si>
    <t>Предельный  вакуум,                            мм .рт.ст.</t>
  </si>
  <si>
    <t xml:space="preserve">           Маслоотделитель (фильтр очистки выхлопа) для насоса ВНК-2</t>
  </si>
  <si>
    <r>
      <t>(при Р = 1х10</t>
    </r>
    <r>
      <rPr>
        <vertAlign val="superscript"/>
        <sz val="8"/>
        <rFont val="Times New Roman"/>
        <family val="1"/>
        <charset val="204"/>
      </rPr>
      <t>-5</t>
    </r>
    <r>
      <rPr>
        <sz val="8"/>
        <rFont val="Times New Roman"/>
        <family val="1"/>
        <charset val="204"/>
      </rPr>
      <t>- 1х10</t>
    </r>
    <r>
      <rPr>
        <vertAlign val="superscript"/>
        <sz val="8"/>
        <rFont val="Times New Roman"/>
        <family val="1"/>
        <charset val="204"/>
      </rPr>
      <t xml:space="preserve">-3 </t>
    </r>
    <r>
      <rPr>
        <sz val="8"/>
        <rFont val="Times New Roman"/>
        <family val="1"/>
        <charset val="204"/>
      </rPr>
      <t>мм.рт.ст)</t>
    </r>
  </si>
  <si>
    <r>
      <t>Быстрота действия,м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/мин           ( при 300 мм.рт.ст.)</t>
    </r>
  </si>
  <si>
    <t>НВР-0,1Д (двигат.12 В)</t>
  </si>
  <si>
    <r>
      <t>НВР-0,1Д (двигат.27 В</t>
    </r>
    <r>
      <rPr>
        <b/>
        <sz val="10"/>
        <rFont val="Times New Roman"/>
        <family val="1"/>
        <charset val="204"/>
      </rPr>
      <t>)</t>
    </r>
  </si>
  <si>
    <t>0,04/4500</t>
  </si>
  <si>
    <t>0,75/1500</t>
  </si>
  <si>
    <t>Предельный  вакуум,            мм.рт.ст.</t>
  </si>
  <si>
    <r>
      <t>не более 8 х 10</t>
    </r>
    <r>
      <rPr>
        <vertAlign val="superscript"/>
        <sz val="10"/>
        <rFont val="Times New Roman"/>
        <family val="1"/>
        <charset val="204"/>
      </rPr>
      <t>-2</t>
    </r>
  </si>
  <si>
    <r>
      <t>Натекание внутрь насоса и из насоса,                                л</t>
    </r>
    <r>
      <rPr>
        <vertAlign val="subscript"/>
        <sz val="10"/>
        <rFont val="Times New Roman"/>
        <family val="1"/>
        <charset val="204"/>
      </rPr>
      <t>х</t>
    </r>
    <r>
      <rPr>
        <sz val="10"/>
        <rFont val="Times New Roman"/>
        <family val="1"/>
        <charset val="204"/>
      </rPr>
      <t>мкм.рт.ст/с</t>
    </r>
  </si>
  <si>
    <r>
      <t>Натекание в отка-чиваемый объём при останове на-соса,   л</t>
    </r>
    <r>
      <rPr>
        <vertAlign val="subscript"/>
        <sz val="10"/>
        <rFont val="Times New Roman"/>
        <family val="1"/>
        <charset val="204"/>
      </rPr>
      <t>х</t>
    </r>
    <r>
      <rPr>
        <sz val="10"/>
        <rFont val="Times New Roman"/>
        <family val="1"/>
        <charset val="204"/>
      </rPr>
      <t>мкм.рт.ст/с</t>
    </r>
  </si>
  <si>
    <r>
      <t>не более 8 х 10</t>
    </r>
    <r>
      <rPr>
        <vertAlign val="superscript"/>
        <sz val="10"/>
        <rFont val="Times New Roman"/>
        <family val="1"/>
        <charset val="204"/>
      </rPr>
      <t>-4</t>
    </r>
  </si>
  <si>
    <t xml:space="preserve">     3.Насосы   вакуумные   двухроторные   (типа   Рутс)</t>
  </si>
  <si>
    <t xml:space="preserve">    4.Пластинчато-роторные  вакуумные  насосы</t>
  </si>
  <si>
    <t xml:space="preserve">    2.Агрегаты на базе водокольцевых вакуумных насосов( водокольцевой насос + эжектор)</t>
  </si>
  <si>
    <t>III. Струйные   вакуумные   насосы   и   агрегаты</t>
  </si>
  <si>
    <t>II.Вакуумные   напылительные установки</t>
  </si>
  <si>
    <t>IV.Вакуумная   запорная   арматура</t>
  </si>
  <si>
    <t xml:space="preserve">        5.Насосы  вакуумные  бустерные  паромасляные</t>
  </si>
  <si>
    <t xml:space="preserve">   8.Ловушка водяная проточная для вакуумных напылительных установок</t>
  </si>
  <si>
    <t>АВВ-0,3</t>
  </si>
  <si>
    <t>Эв-0,3</t>
  </si>
  <si>
    <t>АВВ-0,3 (без эл/двиг.)</t>
  </si>
  <si>
    <t>договорная</t>
  </si>
  <si>
    <t>2НВР-250Д</t>
  </si>
  <si>
    <t>2НВР-5ДГ</t>
  </si>
  <si>
    <t>АВД-150/63</t>
  </si>
  <si>
    <t>2НВР-60Д (НВР-16Д)</t>
  </si>
  <si>
    <t>2НВР-90Д</t>
  </si>
  <si>
    <t>2НВР-0,1Д (220 в)</t>
  </si>
  <si>
    <t xml:space="preserve"> Маслоотделитель (фильтр очистки выхлопа)  для НВР-4,5Д</t>
  </si>
  <si>
    <t xml:space="preserve"> Маслоотделители  (фильтры очистки выхлопа) для насосов  типа НВР</t>
  </si>
  <si>
    <t>2ВВН1-12 нерж проточ.ч.</t>
  </si>
  <si>
    <t>2ВВН1-25 нерж проточ.ч.</t>
  </si>
  <si>
    <t>2ВВН2-50 нерж проточ.ч.</t>
  </si>
  <si>
    <t>ВВН1-0,3 (без эл/двиг.)</t>
  </si>
  <si>
    <t>ВВН1-0,3</t>
  </si>
  <si>
    <t xml:space="preserve">           1.Затворы   вакуумные   с   электромеханическим   приводом</t>
  </si>
  <si>
    <r>
      <t>3</t>
    </r>
    <r>
      <rPr>
        <b/>
        <sz val="12"/>
        <rFont val="Times New Roman"/>
        <family val="1"/>
        <charset val="204"/>
      </rPr>
      <t>.Новое поколение высоковакууммных диффузионных паромасляных насосов</t>
    </r>
  </si>
  <si>
    <t>2ВВН1-3М (без эл/двиг.)</t>
  </si>
  <si>
    <t xml:space="preserve">2ВВН1-3М </t>
  </si>
  <si>
    <t xml:space="preserve">2ВВН1-6М (без эл/двиг.) </t>
  </si>
  <si>
    <t>2ВВН1-6М</t>
  </si>
  <si>
    <t>Ротор к насосу 2ВВН 1-3М</t>
  </si>
  <si>
    <t>Ротор к насосу 2ВВН 1-6М</t>
  </si>
  <si>
    <t>Эв-3М</t>
  </si>
  <si>
    <t>2ВВН1-3МН (без эл/двиг.)</t>
  </si>
  <si>
    <t>Ротор к насосу ВВН 1-0,3</t>
  </si>
  <si>
    <t xml:space="preserve"> Цена с  НДС, руб.</t>
  </si>
  <si>
    <t xml:space="preserve"> Цена с НДС, руб.</t>
  </si>
  <si>
    <t>5. Насосы вакуумные золотниковые</t>
  </si>
  <si>
    <t>АВЗ-20Д</t>
  </si>
  <si>
    <t>АВЗ-63Д</t>
  </si>
  <si>
    <t>АВЗ-90</t>
  </si>
  <si>
    <t>АВЗ-125Д</t>
  </si>
  <si>
    <t>АВЗ-180</t>
  </si>
  <si>
    <t>Наибольшее давление паров воды кПа(мм рт.ст)</t>
  </si>
  <si>
    <t>3.3(25)</t>
  </si>
  <si>
    <t>4.0(30)</t>
  </si>
  <si>
    <t>4.7(35)</t>
  </si>
  <si>
    <r>
      <t>5 х 10</t>
    </r>
    <r>
      <rPr>
        <vertAlign val="superscript"/>
        <sz val="9"/>
        <rFont val="Times New Roman"/>
        <family val="1"/>
        <charset val="204"/>
      </rPr>
      <t>-3</t>
    </r>
  </si>
  <si>
    <t xml:space="preserve">Эл.двигатель,    кВт </t>
  </si>
  <si>
    <t xml:space="preserve">    6. Герметичный пластинчато-роторный  вакуумный  насос</t>
  </si>
  <si>
    <t xml:space="preserve">     7.Агрегаты   вакуумные   ротационные ( насос ДВН + НВР )</t>
  </si>
  <si>
    <t>Возможно изготовление вакуумных установок различного назначения, с использованием технологий термического, электродугового, магнетронного напыления. Установки проектируются на основании опросного листа в соответствии с требованиями заказчика. Цена определяется размерами камеры, технологического процесса и видом комплектации.</t>
  </si>
  <si>
    <t>Генеральный директор ОАО"Вакууммаш" _______________________(Капустин Е.Н.)</t>
  </si>
  <si>
    <t>АВД-50/5 (АВР-50)</t>
  </si>
  <si>
    <t>2ЗВЭ-250Р</t>
  </si>
  <si>
    <t>Клапан напускной 3КН-2,5</t>
  </si>
  <si>
    <r>
      <t>Быстрота действия,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/ч при  Р=2 х 10</t>
    </r>
    <r>
      <rPr>
        <vertAlign val="superscript"/>
        <sz val="10"/>
        <rFont val="Times New Roman"/>
        <family val="1"/>
        <charset val="204"/>
      </rPr>
      <t>-1</t>
    </r>
    <r>
      <rPr>
        <sz val="10"/>
        <rFont val="Times New Roman"/>
        <family val="1"/>
        <charset val="204"/>
      </rPr>
      <t>мм рт.ст.</t>
    </r>
  </si>
  <si>
    <t xml:space="preserve">      Ду, мм</t>
  </si>
  <si>
    <t xml:space="preserve">       </t>
  </si>
  <si>
    <t>3,5</t>
  </si>
  <si>
    <t>6,6</t>
  </si>
  <si>
    <t>предельное остаточное давление.,мм.рт.ст.</t>
  </si>
  <si>
    <t xml:space="preserve"> 2МО-5 (Маслоотделитель для 2НВР-5ДМ)</t>
  </si>
  <si>
    <t xml:space="preserve"> 2МО-90 (Маслоотделитель для 2НВР-60Д)</t>
  </si>
  <si>
    <t xml:space="preserve"> 2МО-90 (Маслоотделитель для 2НВР-90Д)</t>
  </si>
  <si>
    <t xml:space="preserve"> 2МО-250 (Маслоотделитель для 2НВР-250Д)</t>
  </si>
  <si>
    <t>быстрота действия, л/с</t>
  </si>
  <si>
    <r>
      <t>8 х 10</t>
    </r>
    <r>
      <rPr>
        <vertAlign val="superscript"/>
        <sz val="9"/>
        <rFont val="Times New Roman"/>
        <family val="1"/>
        <charset val="204"/>
      </rPr>
      <t>-3</t>
    </r>
  </si>
  <si>
    <r>
      <t>5 х 10</t>
    </r>
    <r>
      <rPr>
        <vertAlign val="superscript"/>
        <sz val="9"/>
        <rFont val="Times New Roman"/>
        <family val="1"/>
        <charset val="204"/>
      </rPr>
      <t>-2</t>
    </r>
  </si>
  <si>
    <t>АВД-50/16</t>
  </si>
  <si>
    <t>КН-1,2</t>
  </si>
  <si>
    <t>Натекатель КН-6</t>
  </si>
  <si>
    <t xml:space="preserve">    8.Вакуумные откачные посты</t>
  </si>
  <si>
    <t xml:space="preserve">    9.Прочие</t>
  </si>
  <si>
    <t>ПВО-100М</t>
  </si>
  <si>
    <r>
      <t>Быстрота действия в диапазоне рабочих давлений от 6.6х10</t>
    </r>
    <r>
      <rPr>
        <vertAlign val="superscript"/>
        <sz val="9"/>
        <rFont val="Times New Roman"/>
        <family val="1"/>
        <charset val="204"/>
      </rPr>
      <t>-4</t>
    </r>
    <r>
      <rPr>
        <sz val="9"/>
        <rFont val="Times New Roman"/>
        <family val="1"/>
        <charset val="204"/>
      </rPr>
      <t xml:space="preserve"> до</t>
    </r>
    <r>
      <rPr>
        <vertAlign val="superscript"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1.3х10</t>
    </r>
    <r>
      <rPr>
        <vertAlign val="superscript"/>
        <sz val="9"/>
        <rFont val="Times New Roman"/>
        <family val="1"/>
        <charset val="204"/>
      </rPr>
      <t>-1</t>
    </r>
  </si>
  <si>
    <r>
      <t>110</t>
    </r>
    <r>
      <rPr>
        <sz val="11"/>
        <rFont val="Arial Cyr"/>
        <charset val="204"/>
      </rPr>
      <t>±</t>
    </r>
    <r>
      <rPr>
        <sz val="11"/>
        <rFont val="Times New Roman"/>
        <family val="1"/>
        <charset val="204"/>
      </rPr>
      <t>10</t>
    </r>
  </si>
  <si>
    <r>
      <t>Предельное остаточное давление при температуреокружающего воздуха от +10 до +25</t>
    </r>
    <r>
      <rPr>
        <sz val="9"/>
        <rFont val="Arial Cyr"/>
        <charset val="204"/>
      </rPr>
      <t>º</t>
    </r>
    <r>
      <rPr>
        <sz val="9"/>
        <rFont val="Times New Roman"/>
        <family val="1"/>
        <charset val="204"/>
      </rPr>
      <t>С, Па (мм рт.ст), не более</t>
    </r>
  </si>
  <si>
    <r>
      <t>6.65х10</t>
    </r>
    <r>
      <rPr>
        <vertAlign val="superscript"/>
        <sz val="10"/>
        <rFont val="Times New Roman"/>
        <family val="1"/>
        <charset val="204"/>
      </rPr>
      <t>-4</t>
    </r>
    <r>
      <rPr>
        <sz val="10"/>
        <rFont val="Times New Roman"/>
        <family val="1"/>
        <charset val="204"/>
      </rPr>
      <t xml:space="preserve"> (5х10</t>
    </r>
    <r>
      <rPr>
        <vertAlign val="superscript"/>
        <sz val="10"/>
        <rFont val="Times New Roman"/>
        <family val="1"/>
        <charset val="204"/>
      </rPr>
      <t>-6</t>
    </r>
    <r>
      <rPr>
        <sz val="10"/>
        <rFont val="Times New Roman"/>
        <family val="1"/>
        <charset val="204"/>
      </rPr>
      <t>)</t>
    </r>
  </si>
  <si>
    <t>Потребляемая мощность, Вт, не более</t>
  </si>
  <si>
    <t>Цена с НДС, руб.</t>
  </si>
  <si>
    <t>2ВВН1-3МН</t>
  </si>
  <si>
    <t xml:space="preserve">2ВВН1-6МН </t>
  </si>
  <si>
    <t>3,6</t>
  </si>
  <si>
    <t xml:space="preserve">    1.2. Водокольцевые вакуумные насосы нержавеющие</t>
  </si>
  <si>
    <t xml:space="preserve">     1.1. Водокольцевые вакуумные насосы с нерж проточной частью</t>
  </si>
  <si>
    <t>СПЛП-160</t>
  </si>
  <si>
    <t>СПЛП-260</t>
  </si>
  <si>
    <t>Договорная</t>
  </si>
  <si>
    <t>Возможно изготовление более 5000 компоновок в зависимости от требований Заказчика производительностью от 1 до 1250 кг/час.  Входное давление от 0,5 до 160 мм рт.ст.                                                     Цена на пароэжекторные насосы определяется для каждого заказа индивидуально исходя из требуемых параметров, материала исполнения на основании Опросного листа.</t>
  </si>
  <si>
    <t xml:space="preserve">    Тел. (843) 278 35 50,278 60 80, 278 79 69;</t>
  </si>
  <si>
    <t xml:space="preserve">  тел/факс (843) 278 32 40, 278 32 92</t>
  </si>
  <si>
    <t>Эл.двигатель,кВт / об.мин.</t>
  </si>
  <si>
    <t xml:space="preserve">  4.Агрегаты высоковакуумные диффузионные паромасляные (насос НВДМ+ловушка ЛА+затвор 2ЗВЭ)</t>
  </si>
  <si>
    <t xml:space="preserve">    1.3. Водокольцевые вакуумные насосы с двойными торцевыми уплотнениями нержавеющие</t>
  </si>
  <si>
    <t>2ВВН1-6МН (без эл/двиг.)</t>
  </si>
  <si>
    <t>2НВР-0,1ДМ (220 в)</t>
  </si>
  <si>
    <t>0,09/3000</t>
  </si>
  <si>
    <t>2ВВН1-3МН нерж проточ.ч.</t>
  </si>
  <si>
    <t>2ВВН1-6МН нерж проточ.ч.</t>
  </si>
  <si>
    <t xml:space="preserve">2ВВН1-6МН (без эл/двиг.) </t>
  </si>
  <si>
    <t>751-75</t>
  </si>
  <si>
    <t>750-75</t>
  </si>
  <si>
    <t>750-10</t>
  </si>
  <si>
    <t>2ВВН1-3М-05</t>
  </si>
  <si>
    <t>2ВВН1-3М-05 (без эл/дв.)</t>
  </si>
  <si>
    <t xml:space="preserve">2ВВН1-6М-05 </t>
  </si>
  <si>
    <t>2ВВН1-6М-05 (без эл/дв.)</t>
  </si>
  <si>
    <t>ПРАЙС-ЛИСТ для России: вводится с 15 января 2007 года</t>
  </si>
  <si>
    <t>НВМ-4</t>
  </si>
  <si>
    <t>НВМ-5</t>
  </si>
  <si>
    <t>НВМ-6</t>
  </si>
  <si>
    <t>НВМ-8</t>
  </si>
  <si>
    <t>НВМ-2</t>
  </si>
  <si>
    <t>НВМ-1,2</t>
  </si>
  <si>
    <t>Мощность эл/дв. кВт, не более</t>
  </si>
  <si>
    <t>НВМ-2,5</t>
  </si>
  <si>
    <t>НВМ-10</t>
  </si>
  <si>
    <t>НВМ-12</t>
  </si>
  <si>
    <t>% скидки</t>
  </si>
  <si>
    <t xml:space="preserve">                                                     Приложение № 2 к договору № 123/75/0307/П</t>
  </si>
  <si>
    <t>НД-250Р</t>
  </si>
  <si>
    <t>НД-400Р</t>
  </si>
  <si>
    <t>2ЗВЭ-100Р</t>
  </si>
  <si>
    <t>2ЗВЭ-160Р</t>
  </si>
  <si>
    <t>750-76</t>
  </si>
  <si>
    <t>50М УРС</t>
  </si>
  <si>
    <t>Клапан напускной 3КН-2,5 (НО)</t>
  </si>
  <si>
    <t>Клапан напускной 3КН-2,5 (НЗ)</t>
  </si>
  <si>
    <t>2ВВН1-12М</t>
  </si>
  <si>
    <t>2ВВН1-12М (без эл/двиг.)</t>
  </si>
  <si>
    <t xml:space="preserve"> Цена без НДС, руб.</t>
  </si>
  <si>
    <t xml:space="preserve"> Цена ( с учетом НДС), руб.</t>
  </si>
  <si>
    <t>2КВМ-100</t>
  </si>
  <si>
    <t xml:space="preserve">    1.1. Водокольцевые вакуумные насосы нержавеющие</t>
  </si>
  <si>
    <t>2ВВН1-12МН</t>
  </si>
  <si>
    <t>2ВВН1-12МН (без эл/двиг.)</t>
  </si>
  <si>
    <t>2ВВН1-25Н</t>
  </si>
  <si>
    <t>2ВВН1-25Н (без эл/двиг.)</t>
  </si>
  <si>
    <t xml:space="preserve">2ВВН2-50Н (без эл/двиг.)  </t>
  </si>
  <si>
    <t>ПРАЙС-ЛИСТ для России: вводится с 1 февраля 2013 года</t>
  </si>
  <si>
    <r>
      <t>АВВ-0,3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(ВВН1-0,3+ ЭВ-0,3)</t>
    </r>
  </si>
  <si>
    <r>
      <t>АВВ-3</t>
    </r>
    <r>
      <rPr>
        <sz val="10"/>
        <rFont val="Times New Roman"/>
        <family val="1"/>
        <charset val="204"/>
      </rPr>
      <t xml:space="preserve"> (2ВВН1-3М+ ЭВ-3М)</t>
    </r>
  </si>
  <si>
    <r>
      <t xml:space="preserve">АВВ-6 </t>
    </r>
    <r>
      <rPr>
        <sz val="10"/>
        <rFont val="Times New Roman"/>
        <family val="1"/>
        <charset val="204"/>
      </rPr>
      <t xml:space="preserve">(2ВВН1-6М+ЭВ-6) </t>
    </r>
  </si>
  <si>
    <r>
      <t xml:space="preserve">АВВ-12 </t>
    </r>
    <r>
      <rPr>
        <sz val="10"/>
        <rFont val="Times New Roman"/>
        <family val="1"/>
        <charset val="204"/>
      </rPr>
      <t>(2ВВН1-12М+ ЭВ-12)</t>
    </r>
  </si>
  <si>
    <r>
      <t xml:space="preserve">АВВ-25 </t>
    </r>
    <r>
      <rPr>
        <sz val="10"/>
        <rFont val="Times New Roman"/>
        <family val="1"/>
        <charset val="204"/>
      </rPr>
      <t>(2ВВН1-25+ ЭВ-25)</t>
    </r>
  </si>
  <si>
    <r>
      <t xml:space="preserve">АВВ-50  </t>
    </r>
    <r>
      <rPr>
        <sz val="10"/>
        <rFont val="Times New Roman"/>
        <family val="1"/>
        <charset val="204"/>
      </rPr>
      <t>(2ВВН1-50+ЭВ-50)</t>
    </r>
  </si>
  <si>
    <r>
      <t xml:space="preserve">АВД-50/16 </t>
    </r>
    <r>
      <rPr>
        <sz val="8"/>
        <rFont val="Times New Roman"/>
        <family val="1"/>
        <charset val="204"/>
      </rPr>
      <t>(НВД-200+ 2НВР-60Д)</t>
    </r>
  </si>
  <si>
    <r>
      <t>1х10</t>
    </r>
    <r>
      <rPr>
        <vertAlign val="superscript"/>
        <sz val="8"/>
        <rFont val="Times New Roman"/>
        <family val="1"/>
        <charset val="204"/>
      </rPr>
      <t>-7</t>
    </r>
    <r>
      <rPr>
        <sz val="8"/>
        <rFont val="Times New Roman"/>
        <family val="1"/>
        <charset val="204"/>
      </rPr>
      <t>(при t</t>
    </r>
    <r>
      <rPr>
        <vertAlign val="superscript"/>
        <sz val="8"/>
        <rFont val="Times New Roman"/>
        <family val="1"/>
        <charset val="204"/>
      </rPr>
      <t>o</t>
    </r>
    <r>
      <rPr>
        <sz val="8"/>
        <rFont val="Times New Roman"/>
        <family val="1"/>
        <charset val="204"/>
      </rPr>
      <t xml:space="preserve"> от 0 до 25</t>
    </r>
    <r>
      <rPr>
        <vertAlign val="superscript"/>
        <sz val="8"/>
        <rFont val="Times New Roman"/>
        <family val="1"/>
        <charset val="204"/>
      </rPr>
      <t>о</t>
    </r>
    <r>
      <rPr>
        <sz val="8"/>
        <rFont val="Times New Roman"/>
        <family val="1"/>
        <charset val="204"/>
      </rPr>
      <t>С)</t>
    </r>
  </si>
  <si>
    <r>
      <t>1х10</t>
    </r>
    <r>
      <rPr>
        <vertAlign val="superscript"/>
        <sz val="8"/>
        <rFont val="Times New Roman"/>
        <family val="1"/>
        <charset val="204"/>
      </rPr>
      <t>-6</t>
    </r>
    <r>
      <rPr>
        <sz val="8"/>
        <rFont val="Times New Roman"/>
        <family val="1"/>
        <charset val="204"/>
      </rPr>
      <t>(при t</t>
    </r>
    <r>
      <rPr>
        <vertAlign val="superscript"/>
        <sz val="8"/>
        <rFont val="Times New Roman"/>
        <family val="1"/>
        <charset val="204"/>
      </rPr>
      <t>o</t>
    </r>
    <r>
      <rPr>
        <sz val="8"/>
        <rFont val="Times New Roman"/>
        <family val="1"/>
        <charset val="204"/>
      </rPr>
      <t xml:space="preserve"> от 25 до 45</t>
    </r>
    <r>
      <rPr>
        <vertAlign val="superscript"/>
        <sz val="8"/>
        <rFont val="Times New Roman"/>
        <family val="1"/>
        <charset val="204"/>
      </rPr>
      <t>о</t>
    </r>
    <r>
      <rPr>
        <sz val="8"/>
        <rFont val="Times New Roman"/>
        <family val="1"/>
        <charset val="204"/>
      </rPr>
      <t>С)</t>
    </r>
  </si>
  <si>
    <t>НВРТ-15</t>
  </si>
  <si>
    <t>НВРТ-60</t>
  </si>
  <si>
    <r>
      <t>АВВ-3Н</t>
    </r>
    <r>
      <rPr>
        <sz val="10"/>
        <rFont val="Times New Roman"/>
        <family val="1"/>
        <charset val="204"/>
      </rPr>
      <t xml:space="preserve"> (2ВВН1-3МН+ ЭВ-3МН)</t>
    </r>
  </si>
  <si>
    <t>АВВ-3Н (без эл/двиг.)</t>
  </si>
  <si>
    <r>
      <t xml:space="preserve">АВВ-6Н </t>
    </r>
    <r>
      <rPr>
        <sz val="10"/>
        <rFont val="Times New Roman"/>
        <family val="1"/>
        <charset val="204"/>
      </rPr>
      <t xml:space="preserve">(2ВВН1-6МН+ЭВ-6Н) </t>
    </r>
  </si>
  <si>
    <t xml:space="preserve">АВВ-6Н (без эл/двиг.) </t>
  </si>
  <si>
    <r>
      <t xml:space="preserve">АВВ-12Н </t>
    </r>
    <r>
      <rPr>
        <sz val="10"/>
        <rFont val="Times New Roman"/>
        <family val="1"/>
        <charset val="204"/>
      </rPr>
      <t>(2ВВН1-12МН+ ЭВ-12Н)</t>
    </r>
  </si>
  <si>
    <t>АВВ-12Н (без эл/двиг.)</t>
  </si>
  <si>
    <r>
      <t xml:space="preserve">АВВ-25Н </t>
    </r>
    <r>
      <rPr>
        <sz val="10"/>
        <rFont val="Times New Roman"/>
        <family val="1"/>
        <charset val="204"/>
      </rPr>
      <t>(2ВВН1-25Н+ ЭВ-25Н)</t>
    </r>
  </si>
  <si>
    <t>АВВ-25Н (без эл/двиг.)</t>
  </si>
  <si>
    <r>
      <t xml:space="preserve">АВВ-50Н  </t>
    </r>
    <r>
      <rPr>
        <sz val="10"/>
        <rFont val="Times New Roman"/>
        <family val="1"/>
        <charset val="204"/>
      </rPr>
      <t>(2ВВН1-50Н+ЭВ-50Н)</t>
    </r>
  </si>
  <si>
    <t xml:space="preserve">АВВ-50Н (без эл/двиг.)  </t>
  </si>
  <si>
    <t>2НВБМ-630Р/18000</t>
  </si>
  <si>
    <t>1200НЖ</t>
  </si>
  <si>
    <t>ЗВПлП-250</t>
  </si>
  <si>
    <t>ЗВПлП-400</t>
  </si>
  <si>
    <t>ЗВПлЭ-500</t>
  </si>
  <si>
    <t>ЗВПлЭ-630</t>
  </si>
  <si>
    <t>25М УРС</t>
  </si>
  <si>
    <r>
      <t xml:space="preserve">2ВВН2-50 </t>
    </r>
    <r>
      <rPr>
        <b/>
        <sz val="9"/>
        <rFont val="Times New Roman"/>
        <family val="1"/>
        <charset val="204"/>
      </rPr>
      <t>с эл/дв IP 54</t>
    </r>
  </si>
  <si>
    <r>
      <t>2ВВН2-50</t>
    </r>
    <r>
      <rPr>
        <b/>
        <sz val="10"/>
        <rFont val="Times New Roman"/>
        <family val="1"/>
        <charset val="204"/>
      </rPr>
      <t xml:space="preserve"> с эл/дв IP 23</t>
    </r>
  </si>
  <si>
    <r>
      <t xml:space="preserve">2ВВН2-50Н </t>
    </r>
    <r>
      <rPr>
        <b/>
        <sz val="10"/>
        <rFont val="Times New Roman"/>
        <family val="1"/>
        <charset val="204"/>
      </rPr>
      <t>с эл/дв IP 54</t>
    </r>
  </si>
  <si>
    <r>
      <t>2ВВН2-50Н</t>
    </r>
    <r>
      <rPr>
        <b/>
        <sz val="10"/>
        <rFont val="Times New Roman"/>
        <family val="1"/>
        <charset val="204"/>
      </rPr>
      <t xml:space="preserve"> с эл/дв IP 23</t>
    </r>
  </si>
  <si>
    <t>Эв-6Н</t>
  </si>
  <si>
    <t>Эв-12Н</t>
  </si>
  <si>
    <t>Эв-25Н</t>
  </si>
  <si>
    <t>Эв-50Н</t>
  </si>
  <si>
    <t xml:space="preserve">НВД-200 </t>
  </si>
  <si>
    <t>НВД-600</t>
  </si>
  <si>
    <t>Эжекторы к водокольцевым насосам нержавеющие</t>
  </si>
  <si>
    <t>Эжекторы к водокольцевым насосам</t>
  </si>
  <si>
    <t>2НВР-60Д</t>
  </si>
  <si>
    <t>5900*</t>
  </si>
  <si>
    <t xml:space="preserve"> 5.Насосы  вакуумные  бустерные  паромасляные</t>
  </si>
  <si>
    <t>7,5 х 10-5</t>
  </si>
  <si>
    <t>7,5 х 10-7</t>
  </si>
  <si>
    <t>Эв-3</t>
  </si>
  <si>
    <t>Эв-3Н</t>
  </si>
  <si>
    <t xml:space="preserve">    7. Прочие</t>
  </si>
  <si>
    <t>2НВБМ-400Р/6000</t>
  </si>
  <si>
    <t>2НВБМ-630Р/12000</t>
  </si>
  <si>
    <t xml:space="preserve">        2.Затворы  вакуумные  плоские  проходные (с пневмоприводом)</t>
  </si>
  <si>
    <t xml:space="preserve">        2.1. Затворы  вакуумные  плоские  проходные (с электроприводом)</t>
  </si>
  <si>
    <t>Наибольшая величина натекания, л  Па/с(л  мкм.рт.ст./с)</t>
  </si>
  <si>
    <t>Потребляемая мощность  эл/двигателем, кВт</t>
  </si>
  <si>
    <t>2.2 Затворы вакуумные с пневмоприводом  нержавеющие</t>
  </si>
  <si>
    <t>Диаметр условного прохода,мм</t>
  </si>
  <si>
    <r>
      <t>Быстрота действия,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/ч при  Р=2 х 10</t>
    </r>
    <r>
      <rPr>
        <vertAlign val="superscript"/>
        <sz val="11"/>
        <rFont val="Times New Roman"/>
        <family val="1"/>
        <charset val="204"/>
      </rPr>
      <t>-1</t>
    </r>
    <r>
      <rPr>
        <sz val="11"/>
        <rFont val="Times New Roman"/>
        <family val="1"/>
        <charset val="204"/>
      </rPr>
      <t>мм рт.ст.</t>
    </r>
  </si>
  <si>
    <t>Возможно изготовление вакуумных установок различного назначения, с использованием технологий термического, электродугового, магнетронного напыления. Установки проектируются на основании опросного листа в соответствии с требованиями заказчика.</t>
  </si>
  <si>
    <t xml:space="preserve">Возможно изготовление более 5000 компоновок в зависимости от требований Заказчика производительностью от 1 до 1250 кг/час.  Входное давление от 0,5 до 160 мм рт.ст.                                                     </t>
  </si>
  <si>
    <t>2НВР-5ДМ1</t>
  </si>
  <si>
    <t xml:space="preserve"> 2МО-5 (Маслоотделитель для 2НВР-5ДМ1)</t>
  </si>
  <si>
    <r>
      <t xml:space="preserve">   </t>
    </r>
    <r>
      <rPr>
        <b/>
        <sz val="12"/>
        <rFont val="Times New Roman"/>
        <family val="1"/>
        <charset val="204"/>
      </rPr>
      <t xml:space="preserve"> 5. Герметичный пластинчато-роторный  вакуумный  насос</t>
    </r>
  </si>
  <si>
    <r>
      <t xml:space="preserve">   </t>
    </r>
    <r>
      <rPr>
        <b/>
        <sz val="12"/>
        <rFont val="Times New Roman"/>
        <family val="1"/>
        <charset val="204"/>
      </rPr>
      <t xml:space="preserve">  6. Агрегаты   вакуумные   ротационные ( насос НВД + НВР )</t>
    </r>
  </si>
  <si>
    <r>
      <t>Быстрота действия,м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/мин           ( при 300 мм.рт.ст.)</t>
    </r>
  </si>
  <si>
    <t>Эл.двигатель, кВт / об.мин.</t>
  </si>
  <si>
    <t xml:space="preserve">    2.Агрегаты на базе водокольцевых вакуумных насосов (ВВН + эжектор)</t>
  </si>
  <si>
    <t>2.1 Агрегаты на базе водокольцевых вакуумных насосов нержавеющие (ВВН+эжектор)</t>
  </si>
  <si>
    <t>Предельное остаточное давление.,мм.рт.ст.</t>
  </si>
  <si>
    <r>
      <t xml:space="preserve">     </t>
    </r>
    <r>
      <rPr>
        <b/>
        <sz val="12"/>
        <rFont val="Times New Roman"/>
        <family val="1"/>
        <charset val="204"/>
      </rPr>
      <t>3.Насосы   вакуумные   двухроторные   (типа   Рутс)</t>
    </r>
  </si>
  <si>
    <t>1 х 10-3</t>
  </si>
  <si>
    <r>
      <t xml:space="preserve">    </t>
    </r>
    <r>
      <rPr>
        <b/>
        <sz val="12"/>
        <rFont val="Times New Roman"/>
        <family val="1"/>
        <charset val="204"/>
      </rPr>
      <t>4.Пластинчато-роторные  вакуумные  насосы</t>
    </r>
  </si>
  <si>
    <t>Предельный  вакуум, мм рт. ст.</t>
  </si>
  <si>
    <t>Эл./двиг., кВт/об.мин</t>
  </si>
  <si>
    <r>
      <t>5 х 10</t>
    </r>
    <r>
      <rPr>
        <vertAlign val="superscript"/>
        <sz val="11"/>
        <rFont val="Times New Roman"/>
        <family val="1"/>
        <charset val="204"/>
      </rPr>
      <t>-3</t>
    </r>
  </si>
  <si>
    <t>5. Трехпластинчатые вакуумные насосы</t>
  </si>
  <si>
    <r>
      <t xml:space="preserve">АВД-50/16 </t>
    </r>
    <r>
      <rPr>
        <sz val="8"/>
        <rFont val="Times New Roman"/>
        <family val="1"/>
        <charset val="204"/>
      </rPr>
      <t>(НВД-600+ 2НВР-250Д)</t>
    </r>
  </si>
  <si>
    <r>
      <t xml:space="preserve">АВД-50/5 </t>
    </r>
    <r>
      <rPr>
        <sz val="8"/>
        <rFont val="Times New Roman"/>
        <family val="1"/>
        <charset val="204"/>
      </rPr>
      <t>(НВД-200+2НВР-5ДМ1)</t>
    </r>
  </si>
  <si>
    <r>
      <t xml:space="preserve">АВД-150/25 </t>
    </r>
    <r>
      <rPr>
        <sz val="8"/>
        <rFont val="Times New Roman"/>
        <family val="1"/>
        <charset val="204"/>
      </rPr>
      <t>(НВД-600+2НВР-90Д)</t>
    </r>
  </si>
  <si>
    <r>
      <t xml:space="preserve">АВД-150/63 </t>
    </r>
    <r>
      <rPr>
        <sz val="8"/>
        <rFont val="Times New Roman"/>
        <family val="1"/>
        <charset val="204"/>
      </rPr>
      <t>(НВД-600+ 2НВР-250Д)</t>
    </r>
  </si>
  <si>
    <r>
      <t xml:space="preserve">         </t>
    </r>
    <r>
      <rPr>
        <b/>
        <sz val="12"/>
        <rFont val="Times New Roman"/>
        <family val="1"/>
        <charset val="204"/>
      </rPr>
      <t xml:space="preserve">  2.Высоковакуумные   диффузионные   паромасляные   насосы</t>
    </r>
  </si>
  <si>
    <t>Быстрота дйствия, л/с</t>
  </si>
  <si>
    <t>Предельный вакуум, мм рт.ст.</t>
  </si>
  <si>
    <t>Потребляемая мощность, кВт</t>
  </si>
  <si>
    <t>НД-630Э</t>
  </si>
  <si>
    <t>5 х 10-7                                                           (при to от 10 до 25оС)                               5 х 10-6                                                                           (при to от 25 до 45оС)</t>
  </si>
  <si>
    <t>2ЗВЭ-500</t>
  </si>
  <si>
    <t>Ду100</t>
  </si>
  <si>
    <t>Ду200</t>
  </si>
  <si>
    <t>Ду250</t>
  </si>
  <si>
    <t>Ду320</t>
  </si>
  <si>
    <t>Ду160</t>
  </si>
  <si>
    <t>7. Клапаны-натекатели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</si>
</sst>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_р_.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u/>
      <sz val="15"/>
      <name val="Times New Roman"/>
      <family val="1"/>
      <charset val="204"/>
    </font>
    <font>
      <sz val="7.5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Arial Cyr"/>
      <charset val="204"/>
    </font>
    <font>
      <sz val="9"/>
      <name val="Arial Cyr"/>
      <charset val="204"/>
    </font>
    <font>
      <sz val="11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i/>
      <u/>
      <sz val="16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rgb="FFF8F8F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2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1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2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0" fontId="9" fillId="0" borderId="0" xfId="0" applyFont="1" applyFill="1"/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0" fontId="12" fillId="0" borderId="10" xfId="0" applyFont="1" applyFill="1" applyBorder="1" applyAlignment="1">
      <alignment vertical="center"/>
    </xf>
    <xf numFmtId="0" fontId="4" fillId="0" borderId="10" xfId="0" applyFont="1" applyFill="1" applyBorder="1" applyAlignment="1"/>
    <xf numFmtId="0" fontId="4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10" xfId="0" applyFont="1" applyFill="1" applyBorder="1"/>
    <xf numFmtId="4" fontId="13" fillId="0" borderId="11" xfId="0" applyNumberFormat="1" applyFont="1" applyFill="1" applyBorder="1" applyAlignment="1">
      <alignment horizontal="right" vertical="center"/>
    </xf>
    <xf numFmtId="4" fontId="13" fillId="0" borderId="12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7" fillId="0" borderId="0" xfId="0" applyFont="1" applyFill="1"/>
    <xf numFmtId="0" fontId="9" fillId="0" borderId="0" xfId="0" applyFont="1" applyFill="1" applyAlignment="1">
      <alignment horizontal="left"/>
    </xf>
    <xf numFmtId="0" fontId="9" fillId="0" borderId="1" xfId="0" applyFont="1" applyFill="1" applyBorder="1"/>
    <xf numFmtId="4" fontId="13" fillId="0" borderId="14" xfId="0" applyNumberFormat="1" applyFont="1" applyFill="1" applyBorder="1" applyAlignment="1">
      <alignment vertical="center"/>
    </xf>
    <xf numFmtId="4" fontId="13" fillId="0" borderId="11" xfId="0" applyNumberFormat="1" applyFont="1" applyFill="1" applyBorder="1" applyAlignment="1">
      <alignment vertical="center"/>
    </xf>
    <xf numFmtId="4" fontId="13" fillId="0" borderId="14" xfId="0" applyNumberFormat="1" applyFont="1" applyFill="1" applyBorder="1"/>
    <xf numFmtId="164" fontId="4" fillId="0" borderId="5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/>
    <xf numFmtId="0" fontId="19" fillId="0" borderId="0" xfId="0" applyFont="1" applyFill="1" applyAlignment="1">
      <alignment vertical="center"/>
    </xf>
    <xf numFmtId="0" fontId="20" fillId="0" borderId="0" xfId="0" applyFont="1" applyFill="1"/>
    <xf numFmtId="0" fontId="13" fillId="0" borderId="15" xfId="0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center"/>
    </xf>
    <xf numFmtId="4" fontId="9" fillId="0" borderId="11" xfId="0" applyNumberFormat="1" applyFont="1" applyFill="1" applyBorder="1"/>
    <xf numFmtId="4" fontId="13" fillId="0" borderId="11" xfId="0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4" fontId="13" fillId="0" borderId="17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4" fontId="13" fillId="0" borderId="19" xfId="0" applyNumberFormat="1" applyFont="1" applyFill="1" applyBorder="1" applyAlignment="1">
      <alignment horizontal="right"/>
    </xf>
    <xf numFmtId="0" fontId="14" fillId="0" borderId="8" xfId="0" applyFont="1" applyFill="1" applyBorder="1"/>
    <xf numFmtId="0" fontId="13" fillId="0" borderId="8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4" fontId="13" fillId="0" borderId="20" xfId="0" applyNumberFormat="1" applyFont="1" applyFill="1" applyBorder="1" applyAlignment="1">
      <alignment horizontal="right"/>
    </xf>
    <xf numFmtId="0" fontId="9" fillId="0" borderId="21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/>
    <xf numFmtId="0" fontId="13" fillId="0" borderId="6" xfId="0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right" vertical="center"/>
    </xf>
    <xf numFmtId="4" fontId="13" fillId="0" borderId="18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center"/>
    </xf>
    <xf numFmtId="4" fontId="13" fillId="0" borderId="16" xfId="0" applyNumberFormat="1" applyFont="1" applyFill="1" applyBorder="1" applyAlignment="1">
      <alignment horizontal="right" vertical="center"/>
    </xf>
    <xf numFmtId="4" fontId="13" fillId="0" borderId="17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6" fillId="0" borderId="21" xfId="0" applyFont="1" applyFill="1" applyBorder="1"/>
    <xf numFmtId="0" fontId="9" fillId="0" borderId="21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4" fontId="13" fillId="0" borderId="17" xfId="0" applyNumberFormat="1" applyFont="1" applyFill="1" applyBorder="1" applyAlignment="1">
      <alignment horizontal="right" vertical="center" wrapText="1"/>
    </xf>
    <xf numFmtId="4" fontId="13" fillId="0" borderId="19" xfId="0" applyNumberFormat="1" applyFont="1" applyFill="1" applyBorder="1" applyAlignment="1">
      <alignment horizontal="right" vertical="center" wrapText="1"/>
    </xf>
    <xf numFmtId="4" fontId="4" fillId="0" borderId="18" xfId="0" applyNumberFormat="1" applyFont="1" applyFill="1" applyBorder="1" applyAlignment="1">
      <alignment horizontal="right" vertical="center"/>
    </xf>
    <xf numFmtId="4" fontId="13" fillId="0" borderId="7" xfId="0" applyNumberFormat="1" applyFont="1" applyFill="1" applyBorder="1"/>
    <xf numFmtId="0" fontId="4" fillId="0" borderId="25" xfId="0" applyFont="1" applyFill="1" applyBorder="1"/>
    <xf numFmtId="4" fontId="13" fillId="0" borderId="26" xfId="0" applyNumberFormat="1" applyFont="1" applyFill="1" applyBorder="1" applyAlignment="1">
      <alignment vertical="center"/>
    </xf>
    <xf numFmtId="0" fontId="9" fillId="0" borderId="9" xfId="0" applyFont="1" applyFill="1" applyBorder="1"/>
    <xf numFmtId="4" fontId="13" fillId="0" borderId="19" xfId="0" applyNumberFormat="1" applyFont="1" applyFill="1" applyBorder="1"/>
    <xf numFmtId="4" fontId="13" fillId="0" borderId="17" xfId="0" applyNumberFormat="1" applyFont="1" applyFill="1" applyBorder="1"/>
    <xf numFmtId="4" fontId="13" fillId="0" borderId="18" xfId="0" applyNumberFormat="1" applyFont="1" applyFill="1" applyBorder="1"/>
    <xf numFmtId="0" fontId="6" fillId="0" borderId="9" xfId="0" applyFont="1" applyFill="1" applyBorder="1"/>
    <xf numFmtId="0" fontId="4" fillId="0" borderId="27" xfId="0" applyFont="1" applyFill="1" applyBorder="1"/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/>
    <xf numFmtId="0" fontId="6" fillId="0" borderId="29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left"/>
    </xf>
    <xf numFmtId="4" fontId="4" fillId="0" borderId="31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horizontal="right" vertical="center"/>
    </xf>
    <xf numFmtId="0" fontId="4" fillId="0" borderId="32" xfId="0" applyFont="1" applyFill="1" applyBorder="1" applyAlignment="1"/>
    <xf numFmtId="0" fontId="4" fillId="0" borderId="33" xfId="0" applyFont="1" applyFill="1" applyBorder="1"/>
    <xf numFmtId="4" fontId="4" fillId="0" borderId="16" xfId="0" applyNumberFormat="1" applyFont="1" applyFill="1" applyBorder="1" applyAlignment="1">
      <alignment horizontal="right" vertical="center"/>
    </xf>
    <xf numFmtId="0" fontId="13" fillId="0" borderId="34" xfId="0" applyFont="1" applyFill="1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4" fontId="13" fillId="0" borderId="36" xfId="0" applyNumberFormat="1" applyFont="1" applyFill="1" applyBorder="1" applyAlignment="1">
      <alignment horizontal="right"/>
    </xf>
    <xf numFmtId="0" fontId="9" fillId="0" borderId="28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13" fillId="0" borderId="2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4" fontId="13" fillId="0" borderId="22" xfId="0" applyNumberFormat="1" applyFont="1" applyFill="1" applyBorder="1" applyAlignment="1">
      <alignment horizontal="right"/>
    </xf>
    <xf numFmtId="4" fontId="13" fillId="0" borderId="37" xfId="0" applyNumberFormat="1" applyFont="1" applyFill="1" applyBorder="1" applyAlignment="1">
      <alignment horizontal="right"/>
    </xf>
    <xf numFmtId="0" fontId="4" fillId="0" borderId="29" xfId="0" applyFont="1" applyFill="1" applyBorder="1"/>
    <xf numFmtId="0" fontId="4" fillId="0" borderId="22" xfId="0" applyFont="1" applyFill="1" applyBorder="1"/>
    <xf numFmtId="0" fontId="5" fillId="0" borderId="28" xfId="0" applyFont="1" applyFill="1" applyBorder="1" applyAlignment="1">
      <alignment vertical="center"/>
    </xf>
    <xf numFmtId="0" fontId="5" fillId="0" borderId="29" xfId="0" applyFont="1" applyFill="1" applyBorder="1"/>
    <xf numFmtId="0" fontId="14" fillId="0" borderId="29" xfId="0" applyFont="1" applyFill="1" applyBorder="1"/>
    <xf numFmtId="0" fontId="2" fillId="0" borderId="0" xfId="0" applyFont="1" applyFill="1"/>
    <xf numFmtId="4" fontId="13" fillId="0" borderId="8" xfId="0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left"/>
    </xf>
    <xf numFmtId="4" fontId="13" fillId="0" borderId="8" xfId="0" applyNumberFormat="1" applyFont="1" applyFill="1" applyBorder="1" applyAlignment="1">
      <alignment horizontal="right" vertical="center"/>
    </xf>
    <xf numFmtId="4" fontId="13" fillId="0" borderId="20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/>
    </xf>
    <xf numFmtId="2" fontId="13" fillId="0" borderId="8" xfId="0" applyNumberFormat="1" applyFont="1" applyFill="1" applyBorder="1" applyAlignment="1">
      <alignment horizontal="right"/>
    </xf>
    <xf numFmtId="2" fontId="13" fillId="0" borderId="15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left"/>
    </xf>
    <xf numFmtId="0" fontId="2" fillId="0" borderId="38" xfId="0" applyFont="1" applyFill="1" applyBorder="1" applyAlignment="1">
      <alignment horizontal="center" vertical="center" wrapText="1"/>
    </xf>
    <xf numFmtId="0" fontId="4" fillId="0" borderId="14" xfId="0" applyFont="1" applyFill="1" applyBorder="1"/>
    <xf numFmtId="2" fontId="13" fillId="0" borderId="18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right" vertical="center"/>
    </xf>
    <xf numFmtId="4" fontId="4" fillId="0" borderId="11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4" fontId="13" fillId="0" borderId="4" xfId="0" applyNumberFormat="1" applyFont="1" applyFill="1" applyBorder="1" applyAlignment="1">
      <alignment horizontal="right"/>
    </xf>
    <xf numFmtId="0" fontId="4" fillId="0" borderId="2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22" xfId="0" applyNumberFormat="1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0" fontId="14" fillId="0" borderId="39" xfId="0" applyFont="1" applyFill="1" applyBorder="1" applyAlignment="1">
      <alignment horizontal="center"/>
    </xf>
    <xf numFmtId="0" fontId="14" fillId="0" borderId="41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 vertical="justify" wrapText="1"/>
    </xf>
    <xf numFmtId="4" fontId="13" fillId="0" borderId="15" xfId="0" applyNumberFormat="1" applyFont="1" applyFill="1" applyBorder="1" applyAlignment="1">
      <alignment horizontal="right"/>
    </xf>
    <xf numFmtId="0" fontId="4" fillId="0" borderId="29" xfId="0" applyFont="1" applyFill="1" applyBorder="1" applyAlignment="1">
      <alignment vertical="center"/>
    </xf>
    <xf numFmtId="0" fontId="19" fillId="0" borderId="29" xfId="0" applyFont="1" applyFill="1" applyBorder="1" applyAlignment="1">
      <alignment vertical="center"/>
    </xf>
    <xf numFmtId="0" fontId="6" fillId="0" borderId="28" xfId="0" applyFont="1" applyFill="1" applyBorder="1"/>
    <xf numFmtId="4" fontId="13" fillId="0" borderId="22" xfId="0" applyNumberFormat="1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4" fontId="13" fillId="0" borderId="3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/>
    <xf numFmtId="0" fontId="4" fillId="0" borderId="45" xfId="0" applyFont="1" applyFill="1" applyBorder="1"/>
    <xf numFmtId="0" fontId="9" fillId="2" borderId="27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left"/>
    </xf>
    <xf numFmtId="0" fontId="14" fillId="2" borderId="8" xfId="0" applyFont="1" applyFill="1" applyBorder="1"/>
    <xf numFmtId="0" fontId="9" fillId="2" borderId="46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3" fillId="2" borderId="4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3" fillId="2" borderId="48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left"/>
    </xf>
    <xf numFmtId="0" fontId="9" fillId="2" borderId="50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left"/>
    </xf>
    <xf numFmtId="0" fontId="13" fillId="2" borderId="46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0" fontId="9" fillId="2" borderId="54" xfId="0" applyFont="1" applyFill="1" applyBorder="1" applyAlignment="1">
      <alignment horizontal="left" vertical="center"/>
    </xf>
    <xf numFmtId="0" fontId="6" fillId="2" borderId="10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9" fillId="2" borderId="2" xfId="0" applyFont="1" applyFill="1" applyBorder="1"/>
    <xf numFmtId="0" fontId="4" fillId="2" borderId="0" xfId="0" applyFont="1" applyFill="1" applyBorder="1"/>
    <xf numFmtId="0" fontId="9" fillId="2" borderId="10" xfId="0" applyFont="1" applyFill="1" applyBorder="1"/>
    <xf numFmtId="0" fontId="6" fillId="2" borderId="9" xfId="0" applyFont="1" applyFill="1" applyBorder="1"/>
    <xf numFmtId="0" fontId="4" fillId="2" borderId="1" xfId="0" applyFont="1" applyFill="1" applyBorder="1"/>
    <xf numFmtId="0" fontId="9" fillId="0" borderId="24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48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left"/>
    </xf>
    <xf numFmtId="0" fontId="9" fillId="0" borderId="5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left"/>
    </xf>
    <xf numFmtId="0" fontId="9" fillId="0" borderId="53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left" vertical="center"/>
    </xf>
    <xf numFmtId="9" fontId="13" fillId="0" borderId="17" xfId="1" applyNumberFormat="1" applyFont="1" applyFill="1" applyBorder="1" applyAlignment="1">
      <alignment horizontal="center"/>
    </xf>
    <xf numFmtId="9" fontId="13" fillId="0" borderId="19" xfId="0" applyNumberFormat="1" applyFont="1" applyFill="1" applyBorder="1" applyAlignment="1">
      <alignment horizontal="center"/>
    </xf>
    <xf numFmtId="9" fontId="13" fillId="0" borderId="20" xfId="0" applyNumberFormat="1" applyFont="1" applyFill="1" applyBorder="1" applyAlignment="1">
      <alignment horizontal="center"/>
    </xf>
    <xf numFmtId="9" fontId="13" fillId="0" borderId="1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3" fillId="0" borderId="50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left"/>
    </xf>
    <xf numFmtId="0" fontId="6" fillId="0" borderId="10" xfId="0" applyFont="1" applyFill="1" applyBorder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/>
    <xf numFmtId="9" fontId="13" fillId="0" borderId="37" xfId="0" applyNumberFormat="1" applyFont="1" applyFill="1" applyBorder="1" applyAlignment="1">
      <alignment horizontal="center"/>
    </xf>
    <xf numFmtId="9" fontId="13" fillId="0" borderId="15" xfId="0" applyNumberFormat="1" applyFont="1" applyFill="1" applyBorder="1" applyAlignment="1">
      <alignment horizontal="center"/>
    </xf>
    <xf numFmtId="9" fontId="13" fillId="0" borderId="11" xfId="0" applyNumberFormat="1" applyFont="1" applyFill="1" applyBorder="1" applyAlignment="1">
      <alignment horizontal="center"/>
    </xf>
    <xf numFmtId="9" fontId="13" fillId="0" borderId="15" xfId="0" applyNumberFormat="1" applyFont="1" applyFill="1" applyBorder="1" applyAlignment="1">
      <alignment horizontal="center" vertical="center"/>
    </xf>
    <xf numFmtId="9" fontId="13" fillId="0" borderId="39" xfId="0" applyNumberFormat="1" applyFont="1" applyFill="1" applyBorder="1" applyAlignment="1">
      <alignment horizontal="center" vertical="center"/>
    </xf>
    <xf numFmtId="9" fontId="13" fillId="0" borderId="19" xfId="0" applyNumberFormat="1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wrapText="1"/>
    </xf>
    <xf numFmtId="9" fontId="13" fillId="0" borderId="11" xfId="0" applyNumberFormat="1" applyFont="1" applyFill="1" applyBorder="1" applyAlignment="1">
      <alignment horizontal="center" vertical="center"/>
    </xf>
    <xf numFmtId="4" fontId="14" fillId="0" borderId="0" xfId="0" applyNumberFormat="1" applyFont="1" applyFill="1"/>
    <xf numFmtId="0" fontId="26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9" fillId="0" borderId="13" xfId="0" applyFont="1" applyFill="1" applyBorder="1"/>
    <xf numFmtId="0" fontId="4" fillId="0" borderId="13" xfId="0" applyFont="1" applyFill="1" applyBorder="1"/>
    <xf numFmtId="0" fontId="19" fillId="0" borderId="0" xfId="0" applyFont="1" applyFill="1" applyBorder="1"/>
    <xf numFmtId="0" fontId="28" fillId="0" borderId="0" xfId="0" applyFont="1" applyFill="1" applyBorder="1"/>
    <xf numFmtId="0" fontId="13" fillId="0" borderId="0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28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0" fontId="4" fillId="0" borderId="28" xfId="0" applyFont="1" applyFill="1" applyBorder="1" applyAlignment="1"/>
    <xf numFmtId="0" fontId="4" fillId="0" borderId="29" xfId="0" applyFont="1" applyFill="1" applyBorder="1" applyAlignment="1"/>
    <xf numFmtId="0" fontId="13" fillId="0" borderId="29" xfId="0" applyFont="1" applyFill="1" applyBorder="1" applyAlignment="1"/>
    <xf numFmtId="0" fontId="9" fillId="0" borderId="8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/>
    <xf numFmtId="0" fontId="9" fillId="0" borderId="27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13" fillId="0" borderId="5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left"/>
    </xf>
    <xf numFmtId="166" fontId="1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4" fontId="25" fillId="0" borderId="0" xfId="0" applyNumberFormat="1" applyFont="1" applyFill="1" applyBorder="1" applyAlignment="1">
      <alignment horizontal="right"/>
    </xf>
    <xf numFmtId="4" fontId="27" fillId="0" borderId="0" xfId="0" applyNumberFormat="1" applyFont="1" applyFill="1" applyBorder="1" applyAlignment="1">
      <alignment horizontal="righ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vertical="center"/>
    </xf>
    <xf numFmtId="0" fontId="5" fillId="0" borderId="62" xfId="0" applyFont="1" applyFill="1" applyBorder="1"/>
    <xf numFmtId="0" fontId="4" fillId="0" borderId="62" xfId="0" applyFont="1" applyFill="1" applyBorder="1"/>
    <xf numFmtId="0" fontId="4" fillId="0" borderId="37" xfId="0" applyFont="1" applyFill="1" applyBorder="1"/>
    <xf numFmtId="0" fontId="3" fillId="0" borderId="2" xfId="0" applyFont="1" applyFill="1" applyBorder="1" applyAlignment="1">
      <alignment vertical="center"/>
    </xf>
    <xf numFmtId="0" fontId="5" fillId="0" borderId="0" xfId="0" applyFont="1" applyFill="1" applyBorder="1"/>
    <xf numFmtId="0" fontId="4" fillId="0" borderId="28" xfId="0" applyFont="1" applyFill="1" applyBorder="1" applyAlignment="1">
      <alignment vertical="center"/>
    </xf>
    <xf numFmtId="0" fontId="9" fillId="0" borderId="62" xfId="0" applyFont="1" applyFill="1" applyBorder="1" applyAlignment="1">
      <alignment vertical="center"/>
    </xf>
    <xf numFmtId="0" fontId="9" fillId="0" borderId="6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left" vertical="center"/>
    </xf>
    <xf numFmtId="0" fontId="13" fillId="0" borderId="5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6" fillId="0" borderId="8" xfId="0" applyFont="1" applyFill="1" applyBorder="1"/>
    <xf numFmtId="0" fontId="4" fillId="0" borderId="8" xfId="0" applyFont="1" applyFill="1" applyBorder="1"/>
    <xf numFmtId="0" fontId="13" fillId="0" borderId="12" xfId="0" applyFont="1" applyFill="1" applyBorder="1" applyAlignment="1">
      <alignment horizontal="center" vertical="center"/>
    </xf>
    <xf numFmtId="0" fontId="3" fillId="0" borderId="21" xfId="0" applyFont="1" applyFill="1" applyBorder="1"/>
    <xf numFmtId="0" fontId="4" fillId="0" borderId="17" xfId="0" applyFont="1" applyFill="1" applyBorder="1"/>
    <xf numFmtId="0" fontId="4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left" vertical="center"/>
    </xf>
    <xf numFmtId="0" fontId="9" fillId="0" borderId="77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58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right" vertical="center"/>
    </xf>
    <xf numFmtId="4" fontId="13" fillId="0" borderId="20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14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65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48" xfId="0" applyFont="1" applyFill="1" applyBorder="1" applyAlignment="1">
      <alignment horizontal="center"/>
    </xf>
    <xf numFmtId="0" fontId="14" fillId="0" borderId="28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 shrinkToFit="1"/>
    </xf>
    <xf numFmtId="0" fontId="2" fillId="0" borderId="29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0" fontId="9" fillId="0" borderId="41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/>
    </xf>
    <xf numFmtId="0" fontId="13" fillId="0" borderId="6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/>
    </xf>
    <xf numFmtId="0" fontId="13" fillId="0" borderId="3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11" fontId="4" fillId="0" borderId="58" xfId="0" applyNumberFormat="1" applyFont="1" applyFill="1" applyBorder="1" applyAlignment="1" applyProtection="1">
      <alignment horizontal="center" vertical="center" wrapText="1"/>
      <protection locked="0"/>
    </xf>
    <xf numFmtId="11" fontId="4" fillId="0" borderId="39" xfId="0" applyNumberFormat="1" applyFont="1" applyFill="1" applyBorder="1" applyAlignment="1" applyProtection="1">
      <alignment horizontal="center" vertical="center" wrapText="1"/>
      <protection locked="0"/>
    </xf>
    <xf numFmtId="11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6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45" xfId="0" applyFont="1" applyFill="1" applyBorder="1" applyAlignment="1">
      <alignment horizontal="left"/>
    </xf>
    <xf numFmtId="0" fontId="9" fillId="2" borderId="27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0" fontId="9" fillId="2" borderId="48" xfId="0" applyFont="1" applyFill="1" applyBorder="1" applyAlignment="1">
      <alignment horizontal="left"/>
    </xf>
    <xf numFmtId="0" fontId="9" fillId="2" borderId="53" xfId="0" applyFont="1" applyFill="1" applyBorder="1" applyAlignment="1">
      <alignment horizontal="left"/>
    </xf>
    <xf numFmtId="0" fontId="9" fillId="2" borderId="46" xfId="0" applyFont="1" applyFill="1" applyBorder="1" applyAlignment="1">
      <alignment horizontal="left"/>
    </xf>
    <xf numFmtId="0" fontId="9" fillId="2" borderId="54" xfId="0" applyFont="1" applyFill="1" applyBorder="1" applyAlignment="1">
      <alignment horizontal="left"/>
    </xf>
    <xf numFmtId="4" fontId="13" fillId="0" borderId="8" xfId="0" applyNumberFormat="1" applyFont="1" applyFill="1" applyBorder="1" applyAlignment="1">
      <alignment horizontal="right"/>
    </xf>
    <xf numFmtId="4" fontId="13" fillId="0" borderId="17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3" fillId="0" borderId="18" xfId="0" applyNumberFormat="1" applyFont="1" applyFill="1" applyBorder="1" applyAlignment="1">
      <alignment horizontal="right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48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9" fillId="0" borderId="48" xfId="0" applyFont="1" applyFill="1" applyBorder="1" applyAlignment="1">
      <alignment horizontal="left"/>
    </xf>
    <xf numFmtId="0" fontId="4" fillId="0" borderId="52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69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4" fontId="13" fillId="0" borderId="6" xfId="0" applyNumberFormat="1" applyFont="1" applyFill="1" applyBorder="1" applyAlignment="1">
      <alignment horizontal="right"/>
    </xf>
    <xf numFmtId="4" fontId="13" fillId="0" borderId="19" xfId="0" applyNumberFormat="1" applyFont="1" applyFill="1" applyBorder="1" applyAlignment="1">
      <alignment horizontal="right"/>
    </xf>
    <xf numFmtId="0" fontId="6" fillId="2" borderId="60" xfId="0" applyFont="1" applyFill="1" applyBorder="1" applyAlignment="1">
      <alignment horizontal="left"/>
    </xf>
    <xf numFmtId="0" fontId="6" fillId="2" borderId="62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3" fillId="0" borderId="58" xfId="0" applyFont="1" applyFill="1" applyBorder="1" applyAlignment="1" applyProtection="1">
      <alignment horizontal="center" vertical="center" wrapText="1"/>
      <protection locked="0"/>
    </xf>
    <xf numFmtId="0" fontId="13" fillId="0" borderId="39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/>
    </xf>
    <xf numFmtId="4" fontId="4" fillId="0" borderId="52" xfId="0" applyNumberFormat="1" applyFont="1" applyFill="1" applyBorder="1" applyAlignment="1">
      <alignment horizontal="center"/>
    </xf>
    <xf numFmtId="4" fontId="4" fillId="0" borderId="31" xfId="0" applyNumberFormat="1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9" fillId="0" borderId="63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4" fontId="4" fillId="0" borderId="68" xfId="0" applyNumberFormat="1" applyFont="1" applyFill="1" applyBorder="1" applyAlignment="1">
      <alignment horizontal="center"/>
    </xf>
    <xf numFmtId="4" fontId="4" fillId="0" borderId="70" xfId="0" applyNumberFormat="1" applyFont="1" applyFill="1" applyBorder="1" applyAlignment="1">
      <alignment horizontal="center"/>
    </xf>
    <xf numFmtId="4" fontId="13" fillId="0" borderId="64" xfId="0" applyNumberFormat="1" applyFont="1" applyFill="1" applyBorder="1" applyAlignment="1">
      <alignment horizontal="right"/>
    </xf>
    <xf numFmtId="4" fontId="13" fillId="0" borderId="16" xfId="0" applyNumberFormat="1" applyFont="1" applyFill="1" applyBorder="1" applyAlignment="1">
      <alignment horizontal="right"/>
    </xf>
    <xf numFmtId="4" fontId="13" fillId="0" borderId="63" xfId="0" applyNumberFormat="1" applyFont="1" applyFill="1" applyBorder="1" applyAlignment="1">
      <alignment horizontal="right"/>
    </xf>
    <xf numFmtId="4" fontId="13" fillId="0" borderId="11" xfId="0" applyNumberFormat="1" applyFont="1" applyFill="1" applyBorder="1" applyAlignment="1">
      <alignment horizontal="right"/>
    </xf>
    <xf numFmtId="0" fontId="21" fillId="0" borderId="58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2" borderId="23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0" borderId="53" xfId="0" applyFont="1" applyFill="1" applyBorder="1" applyAlignment="1">
      <alignment horizontal="left"/>
    </xf>
    <xf numFmtId="0" fontId="9" fillId="0" borderId="54" xfId="0" applyFont="1" applyFill="1" applyBorder="1" applyAlignment="1">
      <alignment horizontal="left"/>
    </xf>
    <xf numFmtId="0" fontId="9" fillId="0" borderId="32" xfId="0" applyFont="1" applyFill="1" applyBorder="1" applyAlignment="1">
      <alignment horizontal="left"/>
    </xf>
    <xf numFmtId="0" fontId="9" fillId="0" borderId="69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3" fillId="0" borderId="52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0" fontId="13" fillId="0" borderId="5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13" fillId="0" borderId="63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right" vertical="center"/>
    </xf>
    <xf numFmtId="4" fontId="13" fillId="0" borderId="7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right" vertical="center" wrapText="1"/>
    </xf>
    <xf numFmtId="4" fontId="13" fillId="0" borderId="17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right" vertical="center" wrapText="1"/>
    </xf>
    <xf numFmtId="4" fontId="13" fillId="0" borderId="18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right" vertical="center" wrapText="1"/>
    </xf>
    <xf numFmtId="4" fontId="13" fillId="0" borderId="19" xfId="0" applyNumberFormat="1" applyFont="1" applyFill="1" applyBorder="1" applyAlignment="1">
      <alignment horizontal="right" vertical="center" wrapText="1"/>
    </xf>
    <xf numFmtId="4" fontId="13" fillId="0" borderId="17" xfId="0" applyNumberFormat="1" applyFont="1" applyFill="1" applyBorder="1" applyAlignment="1">
      <alignment horizontal="right" vertical="center"/>
    </xf>
    <xf numFmtId="4" fontId="13" fillId="0" borderId="18" xfId="0" applyNumberFormat="1" applyFont="1" applyFill="1" applyBorder="1" applyAlignment="1">
      <alignment horizontal="right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left" vertical="center"/>
    </xf>
    <xf numFmtId="0" fontId="9" fillId="2" borderId="73" xfId="0" applyFont="1" applyFill="1" applyBorder="1" applyAlignment="1">
      <alignment horizontal="left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7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13" fillId="0" borderId="28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11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11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11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/>
    </xf>
    <xf numFmtId="0" fontId="9" fillId="0" borderId="65" xfId="0" applyFont="1" applyFill="1" applyBorder="1" applyAlignment="1">
      <alignment horizontal="left"/>
    </xf>
    <xf numFmtId="0" fontId="15" fillId="0" borderId="65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left"/>
    </xf>
    <xf numFmtId="0" fontId="9" fillId="0" borderId="50" xfId="0" applyFont="1" applyFill="1" applyBorder="1" applyAlignment="1">
      <alignment horizontal="left"/>
    </xf>
    <xf numFmtId="0" fontId="9" fillId="0" borderId="67" xfId="0" applyFont="1" applyFill="1" applyBorder="1" applyAlignment="1">
      <alignment horizontal="left"/>
    </xf>
    <xf numFmtId="0" fontId="14" fillId="0" borderId="58" xfId="0" applyFont="1" applyFill="1" applyBorder="1" applyAlignment="1" applyProtection="1">
      <alignment horizontal="center" vertical="center" wrapText="1"/>
      <protection locked="0"/>
    </xf>
    <xf numFmtId="0" fontId="14" fillId="0" borderId="39" xfId="0" applyFont="1" applyFill="1" applyBorder="1" applyAlignment="1" applyProtection="1">
      <alignment horizontal="center" vertical="center" wrapText="1"/>
      <protection locked="0"/>
    </xf>
    <xf numFmtId="0" fontId="14" fillId="0" borderId="30" xfId="0" applyFont="1" applyFill="1" applyBorder="1" applyAlignment="1" applyProtection="1">
      <alignment horizontal="center" vertical="center" wrapText="1"/>
      <protection locked="0"/>
    </xf>
    <xf numFmtId="0" fontId="9" fillId="0" borderId="62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left" vertical="center"/>
    </xf>
    <xf numFmtId="0" fontId="5" fillId="2" borderId="6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/>
    </xf>
    <xf numFmtId="0" fontId="9" fillId="2" borderId="33" xfId="0" applyFont="1" applyFill="1" applyBorder="1" applyAlignment="1">
      <alignment horizontal="left"/>
    </xf>
    <xf numFmtId="0" fontId="9" fillId="2" borderId="69" xfId="0" applyFont="1" applyFill="1" applyBorder="1" applyAlignment="1">
      <alignment horizontal="left"/>
    </xf>
    <xf numFmtId="0" fontId="9" fillId="0" borderId="33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4" fillId="0" borderId="6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69" xfId="0" applyFont="1" applyFill="1" applyBorder="1" applyAlignment="1">
      <alignment horizontal="left" vertical="center"/>
    </xf>
    <xf numFmtId="0" fontId="9" fillId="0" borderId="53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54" xfId="0" applyFont="1" applyFill="1" applyBorder="1" applyAlignment="1">
      <alignment horizontal="left" vertical="center"/>
    </xf>
    <xf numFmtId="165" fontId="13" fillId="0" borderId="63" xfId="0" applyNumberFormat="1" applyFont="1" applyFill="1" applyBorder="1" applyAlignment="1">
      <alignment horizontal="center"/>
    </xf>
    <xf numFmtId="165" fontId="13" fillId="0" borderId="3" xfId="0" applyNumberFormat="1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13" fillId="0" borderId="72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left" vertical="center" wrapText="1"/>
    </xf>
    <xf numFmtId="0" fontId="22" fillId="0" borderId="62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9" fontId="13" fillId="0" borderId="6" xfId="0" applyNumberFormat="1" applyFont="1" applyFill="1" applyBorder="1" applyAlignment="1">
      <alignment horizontal="center"/>
    </xf>
    <xf numFmtId="9" fontId="13" fillId="0" borderId="19" xfId="0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60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9" fontId="13" fillId="0" borderId="12" xfId="0" applyNumberFormat="1" applyFont="1" applyFill="1" applyBorder="1" applyAlignment="1">
      <alignment horizontal="center" vertical="center"/>
    </xf>
    <xf numFmtId="9" fontId="13" fillId="0" borderId="20" xfId="0" applyNumberFormat="1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left" vertical="center"/>
    </xf>
    <xf numFmtId="0" fontId="9" fillId="0" borderId="73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9" fontId="13" fillId="0" borderId="6" xfId="0" applyNumberFormat="1" applyFont="1" applyFill="1" applyBorder="1" applyAlignment="1">
      <alignment horizontal="center" vertical="center" wrapText="1"/>
    </xf>
    <xf numFmtId="9" fontId="13" fillId="0" borderId="19" xfId="0" applyNumberFormat="1" applyFont="1" applyFill="1" applyBorder="1" applyAlignment="1">
      <alignment horizontal="center" vertical="center" wrapText="1"/>
    </xf>
    <xf numFmtId="9" fontId="13" fillId="0" borderId="41" xfId="0" applyNumberFormat="1" applyFont="1" applyFill="1" applyBorder="1" applyAlignment="1">
      <alignment horizontal="center" vertical="center"/>
    </xf>
    <xf numFmtId="9" fontId="13" fillId="0" borderId="22" xfId="0" applyNumberFormat="1" applyFont="1" applyFill="1" applyBorder="1" applyAlignment="1">
      <alignment horizontal="center" vertical="center"/>
    </xf>
    <xf numFmtId="9" fontId="13" fillId="0" borderId="64" xfId="0" applyNumberFormat="1" applyFont="1" applyFill="1" applyBorder="1" applyAlignment="1">
      <alignment horizontal="center"/>
    </xf>
    <xf numFmtId="9" fontId="13" fillId="0" borderId="16" xfId="0" applyNumberFormat="1" applyFont="1" applyFill="1" applyBorder="1" applyAlignment="1">
      <alignment horizontal="center"/>
    </xf>
    <xf numFmtId="0" fontId="6" fillId="0" borderId="60" xfId="0" applyFont="1" applyFill="1" applyBorder="1" applyAlignment="1">
      <alignment horizontal="left"/>
    </xf>
    <xf numFmtId="0" fontId="6" fillId="0" borderId="62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55" xfId="0" applyFont="1" applyFill="1" applyBorder="1" applyAlignment="1">
      <alignment horizontal="center" vertical="center"/>
    </xf>
    <xf numFmtId="9" fontId="13" fillId="0" borderId="62" xfId="0" applyNumberFormat="1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0" fontId="4" fillId="0" borderId="2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6" fillId="0" borderId="75" xfId="0" applyFont="1" applyFill="1" applyBorder="1" applyAlignment="1"/>
    <xf numFmtId="0" fontId="6" fillId="0" borderId="15" xfId="0" applyFont="1" applyFill="1" applyBorder="1" applyAlignment="1"/>
    <xf numFmtId="0" fontId="6" fillId="0" borderId="21" xfId="0" applyFont="1" applyFill="1" applyBorder="1" applyAlignment="1"/>
    <xf numFmtId="0" fontId="6" fillId="0" borderId="8" xfId="0" applyFont="1" applyFill="1" applyBorder="1" applyAlignment="1"/>
    <xf numFmtId="0" fontId="6" fillId="0" borderId="24" xfId="0" applyFont="1" applyFill="1" applyBorder="1" applyAlignment="1"/>
    <xf numFmtId="0" fontId="6" fillId="0" borderId="4" xfId="0" applyFont="1" applyFill="1" applyBorder="1" applyAlignment="1"/>
    <xf numFmtId="0" fontId="13" fillId="0" borderId="26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4" fillId="0" borderId="75" xfId="0" applyFont="1" applyFill="1" applyBorder="1"/>
    <xf numFmtId="0" fontId="4" fillId="0" borderId="15" xfId="0" applyFont="1" applyFill="1" applyBorder="1"/>
    <xf numFmtId="0" fontId="4" fillId="0" borderId="21" xfId="0" applyFont="1" applyFill="1" applyBorder="1"/>
    <xf numFmtId="0" fontId="4" fillId="0" borderId="8" xfId="0" applyFont="1" applyFill="1" applyBorder="1"/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75" xfId="0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right"/>
    </xf>
    <xf numFmtId="0" fontId="5" fillId="0" borderId="2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top" wrapText="1"/>
    </xf>
    <xf numFmtId="0" fontId="5" fillId="0" borderId="69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60" xfId="0" applyFont="1" applyFill="1" applyBorder="1" applyAlignment="1">
      <alignment horizontal="justify" vertical="center" wrapText="1"/>
    </xf>
    <xf numFmtId="0" fontId="5" fillId="0" borderId="62" xfId="0" applyFont="1" applyFill="1" applyBorder="1" applyAlignment="1">
      <alignment horizontal="justify" vertical="center" wrapText="1"/>
    </xf>
    <xf numFmtId="165" fontId="13" fillId="0" borderId="39" xfId="0" applyNumberFormat="1" applyFont="1" applyFill="1" applyBorder="1" applyAlignment="1">
      <alignment horizontal="center" wrapText="1"/>
    </xf>
    <xf numFmtId="0" fontId="13" fillId="0" borderId="39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13" fillId="0" borderId="39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wrapText="1"/>
    </xf>
    <xf numFmtId="0" fontId="13" fillId="0" borderId="29" xfId="0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center" wrapText="1"/>
    </xf>
    <xf numFmtId="0" fontId="5" fillId="0" borderId="46" xfId="0" applyFont="1" applyFill="1" applyBorder="1" applyAlignment="1">
      <alignment horizontal="left" vertical="center"/>
    </xf>
    <xf numFmtId="0" fontId="9" fillId="0" borderId="75" xfId="0" applyFont="1" applyFill="1" applyBorder="1" applyAlignment="1">
      <alignment horizontal="left"/>
    </xf>
    <xf numFmtId="0" fontId="9" fillId="0" borderId="64" xfId="0" applyFont="1" applyFill="1" applyBorder="1" applyAlignment="1">
      <alignment horizontal="left"/>
    </xf>
    <xf numFmtId="0" fontId="9" fillId="0" borderId="52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166" fontId="4" fillId="0" borderId="68" xfId="0" applyNumberFormat="1" applyFont="1" applyFill="1" applyBorder="1" applyAlignment="1">
      <alignment horizontal="center" vertical="center" wrapText="1"/>
    </xf>
    <xf numFmtId="166" fontId="4" fillId="0" borderId="33" xfId="0" applyNumberFormat="1" applyFont="1" applyFill="1" applyBorder="1" applyAlignment="1">
      <alignment horizontal="center" vertical="center" wrapText="1"/>
    </xf>
    <xf numFmtId="166" fontId="4" fillId="0" borderId="7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13" fillId="0" borderId="58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13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75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62" xfId="0" applyFont="1" applyFill="1" applyBorder="1" applyAlignment="1">
      <alignment horizontal="left" vertical="center"/>
    </xf>
    <xf numFmtId="0" fontId="9" fillId="0" borderId="70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53" xfId="0" applyFont="1" applyFill="1" applyBorder="1" applyAlignment="1">
      <alignment horizontal="left"/>
    </xf>
    <xf numFmtId="0" fontId="5" fillId="0" borderId="46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 wrapText="1"/>
    </xf>
    <xf numFmtId="4" fontId="27" fillId="0" borderId="8" xfId="0" applyNumberFormat="1" applyFont="1" applyFill="1" applyBorder="1" applyAlignment="1">
      <alignment horizontal="right"/>
    </xf>
    <xf numFmtId="4" fontId="27" fillId="0" borderId="17" xfId="0" applyNumberFormat="1" applyFont="1" applyFill="1" applyBorder="1" applyAlignment="1">
      <alignment horizontal="right"/>
    </xf>
    <xf numFmtId="166" fontId="13" fillId="0" borderId="8" xfId="0" applyNumberFormat="1" applyFont="1" applyFill="1" applyBorder="1" applyAlignment="1">
      <alignment horizontal="center" wrapText="1"/>
    </xf>
    <xf numFmtId="0" fontId="15" fillId="0" borderId="68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69" xfId="0" applyFont="1" applyFill="1" applyBorder="1" applyAlignment="1">
      <alignment horizontal="center"/>
    </xf>
    <xf numFmtId="11" fontId="13" fillId="0" borderId="28" xfId="0" applyNumberFormat="1" applyFont="1" applyFill="1" applyBorder="1" applyAlignment="1" applyProtection="1">
      <alignment horizontal="center" vertical="center" wrapText="1"/>
      <protection locked="0"/>
    </xf>
    <xf numFmtId="11" fontId="13" fillId="0" borderId="29" xfId="0" applyNumberFormat="1" applyFont="1" applyFill="1" applyBorder="1" applyAlignment="1" applyProtection="1">
      <alignment horizontal="center" vertical="center" wrapText="1"/>
      <protection locked="0"/>
    </xf>
    <xf numFmtId="11" fontId="1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1" fontId="13" fillId="0" borderId="58" xfId="0" applyNumberFormat="1" applyFont="1" applyFill="1" applyBorder="1" applyAlignment="1" applyProtection="1">
      <alignment horizontal="center" vertical="center" wrapText="1"/>
      <protection locked="0"/>
    </xf>
    <xf numFmtId="11" fontId="13" fillId="0" borderId="39" xfId="0" applyNumberFormat="1" applyFont="1" applyFill="1" applyBorder="1" applyAlignment="1" applyProtection="1">
      <alignment horizontal="center" vertical="center" wrapText="1"/>
      <protection locked="0"/>
    </xf>
    <xf numFmtId="11" fontId="13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/>
    </xf>
    <xf numFmtId="0" fontId="14" fillId="0" borderId="60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1" fillId="0" borderId="71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9" fillId="0" borderId="73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166" fontId="13" fillId="0" borderId="0" xfId="0" applyNumberFormat="1" applyFont="1" applyFill="1" applyBorder="1" applyAlignment="1">
      <alignment horizontal="right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right" vertical="center" wrapText="1"/>
    </xf>
    <xf numFmtId="0" fontId="13" fillId="0" borderId="2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5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0" fontId="6" fillId="0" borderId="27" xfId="0" applyFont="1" applyFill="1" applyBorder="1" applyAlignment="1"/>
    <xf numFmtId="0" fontId="6" fillId="0" borderId="25" xfId="0" applyFont="1" applyFill="1" applyBorder="1" applyAlignment="1"/>
    <xf numFmtId="0" fontId="6" fillId="0" borderId="5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51" xfId="0" applyFont="1" applyFill="1" applyBorder="1" applyAlignment="1">
      <alignment horizontal="left"/>
    </xf>
    <xf numFmtId="166" fontId="13" fillId="0" borderId="72" xfId="0" applyNumberFormat="1" applyFont="1" applyFill="1" applyBorder="1" applyAlignment="1">
      <alignment horizontal="center" wrapText="1"/>
    </xf>
    <xf numFmtId="166" fontId="13" fillId="0" borderId="0" xfId="0" applyNumberFormat="1" applyFont="1" applyFill="1" applyBorder="1" applyAlignment="1">
      <alignment horizontal="center" wrapText="1"/>
    </xf>
    <xf numFmtId="166" fontId="13" fillId="0" borderId="51" xfId="0" applyNumberFormat="1" applyFont="1" applyFill="1" applyBorder="1" applyAlignment="1">
      <alignment horizontal="center" wrapText="1"/>
    </xf>
    <xf numFmtId="4" fontId="27" fillId="0" borderId="34" xfId="0" applyNumberFormat="1" applyFont="1" applyFill="1" applyBorder="1" applyAlignment="1">
      <alignment horizontal="right"/>
    </xf>
    <xf numFmtId="4" fontId="27" fillId="0" borderId="35" xfId="0" applyNumberFormat="1" applyFont="1" applyFill="1" applyBorder="1" applyAlignment="1">
      <alignment horizontal="right"/>
    </xf>
    <xf numFmtId="0" fontId="4" fillId="0" borderId="3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27" fillId="0" borderId="0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'20-05-2011'!$B$1:$B$3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  Тел. (843) 278 35 50,278 60 80, 278 79 69;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'20-05-2011'!$B$4:$B$109</c:f>
              <c:numCache>
                <c:formatCode>General</c:formatCode>
                <c:ptCount val="92"/>
              </c:numCache>
            </c:numRef>
          </c:val>
        </c:ser>
        <c:ser>
          <c:idx val="1"/>
          <c:order val="1"/>
          <c:tx>
            <c:strRef>
              <c:f>'20-05-2011'!$C$1:$C$3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  Тел. (843) 278 35 50,278 60 80, 278 79 69;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'20-05-2011'!$C$4:$C$109</c:f>
              <c:numCache>
                <c:formatCode>General</c:formatCode>
                <c:ptCount val="92"/>
                <c:pt idx="59">
                  <c:v>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8">
                  <c:v>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</c:numCache>
            </c:numRef>
          </c:val>
        </c:ser>
        <c:ser>
          <c:idx val="2"/>
          <c:order val="2"/>
          <c:tx>
            <c:strRef>
              <c:f>'20-05-2011'!$D$1:$D$3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  Тел. (843) 278 35 50,278 60 80, 278 79 69;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'20-05-2011'!$D$4:$D$109</c:f>
              <c:numCache>
                <c:formatCode>General</c:formatCode>
                <c:ptCount val="92"/>
                <c:pt idx="3" formatCode="0.00E+00">
                  <c:v>0</c:v>
                </c:pt>
                <c:pt idx="4">
                  <c:v>0.3</c:v>
                </c:pt>
                <c:pt idx="5">
                  <c:v>0.3</c:v>
                </c:pt>
                <c:pt idx="6">
                  <c:v>1.8</c:v>
                </c:pt>
                <c:pt idx="7">
                  <c:v>1.8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12</c:v>
                </c:pt>
                <c:pt idx="14">
                  <c:v>25</c:v>
                </c:pt>
                <c:pt idx="15">
                  <c:v>25</c:v>
                </c:pt>
                <c:pt idx="16">
                  <c:v>50</c:v>
                </c:pt>
                <c:pt idx="17">
                  <c:v>51</c:v>
                </c:pt>
                <c:pt idx="18">
                  <c:v>50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12</c:v>
                </c:pt>
                <c:pt idx="26">
                  <c:v>25</c:v>
                </c:pt>
                <c:pt idx="27">
                  <c:v>25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2" formatCode="0.00E+00">
                  <c:v>0</c:v>
                </c:pt>
                <c:pt idx="33">
                  <c:v>0.15</c:v>
                </c:pt>
                <c:pt idx="34">
                  <c:v>0.15</c:v>
                </c:pt>
                <c:pt idx="35">
                  <c:v>1.5</c:v>
                </c:pt>
                <c:pt idx="36">
                  <c:v>1.5</c:v>
                </c:pt>
                <c:pt idx="37">
                  <c:v>3</c:v>
                </c:pt>
                <c:pt idx="38">
                  <c:v>3</c:v>
                </c:pt>
                <c:pt idx="39">
                  <c:v>6</c:v>
                </c:pt>
                <c:pt idx="40">
                  <c:v>6</c:v>
                </c:pt>
                <c:pt idx="41">
                  <c:v>12.5</c:v>
                </c:pt>
                <c:pt idx="42">
                  <c:v>12.5</c:v>
                </c:pt>
                <c:pt idx="43">
                  <c:v>25</c:v>
                </c:pt>
                <c:pt idx="44">
                  <c:v>25</c:v>
                </c:pt>
                <c:pt idx="46" formatCode="0.00E+00">
                  <c:v>0</c:v>
                </c:pt>
                <c:pt idx="47">
                  <c:v>1.5</c:v>
                </c:pt>
                <c:pt idx="48">
                  <c:v>1.5</c:v>
                </c:pt>
                <c:pt idx="49">
                  <c:v>3</c:v>
                </c:pt>
                <c:pt idx="50">
                  <c:v>3</c:v>
                </c:pt>
                <c:pt idx="51">
                  <c:v>6</c:v>
                </c:pt>
                <c:pt idx="52">
                  <c:v>6</c:v>
                </c:pt>
                <c:pt idx="53">
                  <c:v>12.5</c:v>
                </c:pt>
                <c:pt idx="54">
                  <c:v>12.5</c:v>
                </c:pt>
                <c:pt idx="55">
                  <c:v>25</c:v>
                </c:pt>
                <c:pt idx="56">
                  <c:v>25</c:v>
                </c:pt>
                <c:pt idx="76">
                  <c:v>0</c:v>
                </c:pt>
                <c:pt idx="77">
                  <c:v>180</c:v>
                </c:pt>
                <c:pt idx="78">
                  <c:v>550</c:v>
                </c:pt>
                <c:pt idx="81">
                  <c:v>0</c:v>
                </c:pt>
                <c:pt idx="82">
                  <c:v>0.12</c:v>
                </c:pt>
                <c:pt idx="83">
                  <c:v>0.12</c:v>
                </c:pt>
                <c:pt idx="84">
                  <c:v>0.12</c:v>
                </c:pt>
                <c:pt idx="85">
                  <c:v>0.12</c:v>
                </c:pt>
                <c:pt idx="86">
                  <c:v>1</c:v>
                </c:pt>
                <c:pt idx="87">
                  <c:v>1.25</c:v>
                </c:pt>
                <c:pt idx="88">
                  <c:v>5.5</c:v>
                </c:pt>
                <c:pt idx="89">
                  <c:v>17</c:v>
                </c:pt>
                <c:pt idx="90">
                  <c:v>25</c:v>
                </c:pt>
                <c:pt idx="91">
                  <c:v>63</c:v>
                </c:pt>
              </c:numCache>
            </c:numRef>
          </c:val>
        </c:ser>
        <c:ser>
          <c:idx val="3"/>
          <c:order val="3"/>
          <c:tx>
            <c:strRef>
              <c:f>'20-05-2011'!$E$1:$E$3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  Тел. (843) 278 35 50,278 60 80, 278 79 69;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'20-05-2011'!$E$4:$E$109</c:f>
            </c:numRef>
          </c:val>
        </c:ser>
        <c:ser>
          <c:idx val="4"/>
          <c:order val="4"/>
          <c:tx>
            <c:strRef>
              <c:f>'20-05-2011'!$F$1:$F$3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  Тел. (843) 278 35 50,278 60 80, 278 79 69;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'20-05-2011'!$F$4:$F$109</c:f>
              <c:numCache>
                <c:formatCode>General</c:formatCode>
                <c:ptCount val="92"/>
              </c:numCache>
            </c:numRef>
          </c:val>
        </c:ser>
        <c:ser>
          <c:idx val="5"/>
          <c:order val="5"/>
          <c:tx>
            <c:strRef>
              <c:f>'20-05-2011'!$G$1:$G$3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  Тел. (843) 278 35 50,278 60 80, 278 79 69;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'20-05-2011'!$G$4:$G$109</c:f>
              <c:numCache>
                <c:formatCode>General</c:formatCode>
                <c:ptCount val="92"/>
              </c:numCache>
            </c:numRef>
          </c:val>
        </c:ser>
        <c:ser>
          <c:idx val="6"/>
          <c:order val="6"/>
          <c:tx>
            <c:strRef>
              <c:f>'20-05-2011'!$H$1:$H$3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  Тел. (843) 278 35 50,278 60 80, 278 79 69;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'20-05-2011'!$H$4:$H$109</c:f>
              <c:numCache>
                <c:formatCode>General</c:formatCode>
                <c:ptCount val="92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</c:ser>
        <c:ser>
          <c:idx val="7"/>
          <c:order val="7"/>
          <c:tx>
            <c:strRef>
              <c:f>'20-05-2011'!$I$1:$I$3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тел/факс (843) 278 32 40, 278 32 92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'20-05-2011'!$I$4:$I$109</c:f>
              <c:numCache>
                <c:formatCode>General</c:formatCode>
                <c:ptCount val="92"/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</c:ser>
        <c:ser>
          <c:idx val="8"/>
          <c:order val="8"/>
          <c:tx>
            <c:strRef>
              <c:f>'20-05-2011'!$J$1:$J$3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тел/факс (843) 278 32 40, 278 32 92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'20-05-2011'!$J$4:$J$109</c:f>
              <c:numCache>
                <c:formatCode>General</c:formatCode>
                <c:ptCount val="92"/>
              </c:numCache>
            </c:numRef>
          </c:val>
        </c:ser>
        <c:ser>
          <c:idx val="9"/>
          <c:order val="9"/>
          <c:tx>
            <c:strRef>
              <c:f>'20-05-2011'!$K$1:$K$3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тел/факс (843) 278 32 40, 278 32 92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'20-05-2011'!$K$4:$K$109</c:f>
              <c:numCache>
                <c:formatCode>General</c:formatCode>
                <c:ptCount val="92"/>
              </c:numCache>
            </c:numRef>
          </c:val>
        </c:ser>
        <c:ser>
          <c:idx val="10"/>
          <c:order val="10"/>
          <c:tx>
            <c:strRef>
              <c:f>'20-05-2011'!$L$1:$L$3</c:f>
              <c:strCache>
                <c:ptCount val="1"/>
                <c:pt idx="0">
                  <c:v>ОТКРЫТОЕ   АКЦИОНЕРНОЕ   ОБЩЕСТВО   "ВАКУУММАШ"     420054   Россия, Татарстан г.Казань, ул.Тульская, 58    тел/факс (843) 278 32 40, 278 32 92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'20-05-2011'!$L$4:$L$109</c:f>
              <c:numCache>
                <c:formatCode>General</c:formatCode>
                <c:ptCount val="92"/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20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7">
                  <c:v>0</c:v>
                </c:pt>
                <c:pt idx="39">
                  <c:v>0</c:v>
                </c:pt>
                <c:pt idx="41">
                  <c:v>0</c:v>
                </c:pt>
                <c:pt idx="43">
                  <c:v>0</c:v>
                </c:pt>
                <c:pt idx="46">
                  <c:v>0</c:v>
                </c:pt>
                <c:pt idx="47">
                  <c:v>0</c:v>
                </c:pt>
                <c:pt idx="49">
                  <c:v>0</c:v>
                </c:pt>
                <c:pt idx="51">
                  <c:v>0</c:v>
                </c:pt>
                <c:pt idx="53">
                  <c:v>0</c:v>
                </c:pt>
                <c:pt idx="5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'20-05-2011'!#REF!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'20-05-2011'!#REF!</c:f>
              <c:numCache>
                <c:formatCode>General</c:formatCode>
                <c:ptCount val="92"/>
                <c:pt idx="3">
                  <c:v>0</c:v>
                </c:pt>
                <c:pt idx="4">
                  <c:v>24500</c:v>
                </c:pt>
                <c:pt idx="5">
                  <c:v>22000</c:v>
                </c:pt>
                <c:pt idx="6">
                  <c:v>33000</c:v>
                </c:pt>
                <c:pt idx="7">
                  <c:v>27000</c:v>
                </c:pt>
                <c:pt idx="8">
                  <c:v>45000</c:v>
                </c:pt>
                <c:pt idx="9">
                  <c:v>36000</c:v>
                </c:pt>
                <c:pt idx="10">
                  <c:v>62000</c:v>
                </c:pt>
                <c:pt idx="11">
                  <c:v>51000</c:v>
                </c:pt>
                <c:pt idx="12">
                  <c:v>130000</c:v>
                </c:pt>
                <c:pt idx="13">
                  <c:v>100000</c:v>
                </c:pt>
                <c:pt idx="14">
                  <c:v>330000</c:v>
                </c:pt>
                <c:pt idx="15">
                  <c:v>230000</c:v>
                </c:pt>
                <c:pt idx="16">
                  <c:v>742000</c:v>
                </c:pt>
                <c:pt idx="17">
                  <c:v>700000</c:v>
                </c:pt>
                <c:pt idx="18">
                  <c:v>385000</c:v>
                </c:pt>
                <c:pt idx="20">
                  <c:v>197000</c:v>
                </c:pt>
                <c:pt idx="21">
                  <c:v>170000</c:v>
                </c:pt>
                <c:pt idx="22">
                  <c:v>298000</c:v>
                </c:pt>
                <c:pt idx="23">
                  <c:v>250000</c:v>
                </c:pt>
                <c:pt idx="24">
                  <c:v>420700</c:v>
                </c:pt>
                <c:pt idx="25">
                  <c:v>380000</c:v>
                </c:pt>
                <c:pt idx="26">
                  <c:v>937100</c:v>
                </c:pt>
                <c:pt idx="27">
                  <c:v>840000</c:v>
                </c:pt>
                <c:pt idx="28">
                  <c:v>1681800</c:v>
                </c:pt>
                <c:pt idx="29">
                  <c:v>1622100</c:v>
                </c:pt>
                <c:pt idx="30">
                  <c:v>1290000</c:v>
                </c:pt>
                <c:pt idx="32">
                  <c:v>0</c:v>
                </c:pt>
                <c:pt idx="33">
                  <c:v>41500</c:v>
                </c:pt>
                <c:pt idx="34">
                  <c:v>39000</c:v>
                </c:pt>
                <c:pt idx="35">
                  <c:v>72000</c:v>
                </c:pt>
                <c:pt idx="36">
                  <c:v>63000</c:v>
                </c:pt>
                <c:pt idx="37">
                  <c:v>96000</c:v>
                </c:pt>
                <c:pt idx="38">
                  <c:v>85000</c:v>
                </c:pt>
                <c:pt idx="39">
                  <c:v>166000</c:v>
                </c:pt>
                <c:pt idx="40">
                  <c:v>136000</c:v>
                </c:pt>
                <c:pt idx="41">
                  <c:v>391300</c:v>
                </c:pt>
                <c:pt idx="42">
                  <c:v>291300</c:v>
                </c:pt>
                <c:pt idx="43">
                  <c:v>777800</c:v>
                </c:pt>
                <c:pt idx="44">
                  <c:v>462800</c:v>
                </c:pt>
                <c:pt idx="46">
                  <c:v>0</c:v>
                </c:pt>
                <c:pt idx="76">
                  <c:v>0</c:v>
                </c:pt>
                <c:pt idx="77">
                  <c:v>105000</c:v>
                </c:pt>
                <c:pt idx="78">
                  <c:v>130000</c:v>
                </c:pt>
                <c:pt idx="81">
                  <c:v>0</c:v>
                </c:pt>
                <c:pt idx="82">
                  <c:v>23000</c:v>
                </c:pt>
                <c:pt idx="83">
                  <c:v>23000</c:v>
                </c:pt>
                <c:pt idx="84">
                  <c:v>30000</c:v>
                </c:pt>
                <c:pt idx="85">
                  <c:v>30000</c:v>
                </c:pt>
                <c:pt idx="86">
                  <c:v>20700</c:v>
                </c:pt>
                <c:pt idx="87">
                  <c:v>21900</c:v>
                </c:pt>
                <c:pt idx="88">
                  <c:v>31100</c:v>
                </c:pt>
                <c:pt idx="89">
                  <c:v>67000</c:v>
                </c:pt>
                <c:pt idx="90">
                  <c:v>76000</c:v>
                </c:pt>
                <c:pt idx="91">
                  <c:v>140000</c:v>
                </c:pt>
              </c:numCache>
            </c:numRef>
          </c:val>
        </c:ser>
        <c:ser>
          <c:idx val="12"/>
          <c:order val="12"/>
          <c:tx>
            <c:strRef>
              <c:f>'20-05-2011'!#REF!</c:f>
              <c:strCache>
                <c:ptCount val="1"/>
                <c:pt idx="0">
                  <c:v>#ССЫЛКА!</c:v>
                </c:pt>
              </c:strCache>
            </c:strRef>
          </c:tx>
          <c:invertIfNegative val="0"/>
          <c:cat>
            <c:strRef>
              <c:f>'20-05-2011'!$A$4:$A$109</c:f>
              <c:strCache>
                <c:ptCount val="92"/>
                <c:pt idx="0">
                  <c:v>ПРАЙС-ЛИСТ для России: вводится с 1 февраля 2013 года</c:v>
                </c:pt>
                <c:pt idx="1">
                  <c:v>I. Механические   вакуумные   насосы   и   агрегаты</c:v>
                </c:pt>
                <c:pt idx="2">
                  <c:v>    1.Водокольцевые   вакуумные   насосы</c:v>
                </c:pt>
                <c:pt idx="3">
                  <c:v>Марка насоса</c:v>
                </c:pt>
                <c:pt idx="4">
                  <c:v>ВВН1-0,3</c:v>
                </c:pt>
                <c:pt idx="5">
                  <c:v>ВВН1-0,3 (без эл/двиг.)</c:v>
                </c:pt>
                <c:pt idx="6">
                  <c:v>ВВН-2</c:v>
                </c:pt>
                <c:pt idx="7">
                  <c:v>ВВН-2 (без эл/двиг.)</c:v>
                </c:pt>
                <c:pt idx="8">
                  <c:v>2ВВН1-3М </c:v>
                </c:pt>
                <c:pt idx="9">
                  <c:v>2ВВН1-3М (без эл/двиг.)</c:v>
                </c:pt>
                <c:pt idx="10">
                  <c:v>2ВВН1-6М</c:v>
                </c:pt>
                <c:pt idx="11">
                  <c:v>2ВВН1-6М (без эл/двиг.) </c:v>
                </c:pt>
                <c:pt idx="12">
                  <c:v>2ВВН1-12М</c:v>
                </c:pt>
                <c:pt idx="13">
                  <c:v>2ВВН1-12М (без эл/двиг.)</c:v>
                </c:pt>
                <c:pt idx="14">
                  <c:v>2ВВН1-25</c:v>
                </c:pt>
                <c:pt idx="15">
                  <c:v>2ВВН1-25 (без эл/двиг.)</c:v>
                </c:pt>
                <c:pt idx="16">
                  <c:v>2ВВН2-50 с эл/дв IP 54</c:v>
                </c:pt>
                <c:pt idx="17">
                  <c:v>2ВВН2-50 с эл/дв IP 23</c:v>
                </c:pt>
                <c:pt idx="18">
                  <c:v>2ВВН2-50 (без эл/двиг.)  </c:v>
                </c:pt>
                <c:pt idx="19">
                  <c:v>    1.1. Водокольцевые вакуумные насосы нержавеющие</c:v>
                </c:pt>
                <c:pt idx="20">
                  <c:v>2ВВН1-3МН</c:v>
                </c:pt>
                <c:pt idx="21">
                  <c:v>2ВВН1-3МН (без эл/двиг.)</c:v>
                </c:pt>
                <c:pt idx="22">
                  <c:v>2ВВН1-6МН </c:v>
                </c:pt>
                <c:pt idx="23">
                  <c:v>2ВВН1-6МН (без эл/двиг.)</c:v>
                </c:pt>
                <c:pt idx="24">
                  <c:v>2ВВН1-12МН</c:v>
                </c:pt>
                <c:pt idx="25">
                  <c:v>2ВВН1-12МН (без эл/двиг.)</c:v>
                </c:pt>
                <c:pt idx="26">
                  <c:v>2ВВН1-25Н</c:v>
                </c:pt>
                <c:pt idx="27">
                  <c:v>2ВВН1-25Н (без эл/двиг.)</c:v>
                </c:pt>
                <c:pt idx="28">
                  <c:v>2ВВН2-50Н с эл/дв IP 54</c:v>
                </c:pt>
                <c:pt idx="29">
                  <c:v>2ВВН2-50Н с эл/дв IP 23</c:v>
                </c:pt>
                <c:pt idx="30">
                  <c:v>2ВВН2-50Н (без эл/двиг.)  </c:v>
                </c:pt>
                <c:pt idx="31">
                  <c:v>    2.Агрегаты на базе водокольцевых вакуумных насосов (ВВН + эжектор)</c:v>
                </c:pt>
                <c:pt idx="32">
                  <c:v>Марка агрегата</c:v>
                </c:pt>
                <c:pt idx="33">
                  <c:v>АВВ-0,3 (ВВН1-0,3+ ЭВ-0,3)</c:v>
                </c:pt>
                <c:pt idx="34">
                  <c:v>АВВ-0,3 (без эл/двиг.)</c:v>
                </c:pt>
                <c:pt idx="35">
                  <c:v>АВВ-3 (2ВВН1-3М+ ЭВ-3М)</c:v>
                </c:pt>
                <c:pt idx="36">
                  <c:v>АВВ-3 (без эл/двиг.)</c:v>
                </c:pt>
                <c:pt idx="37">
                  <c:v>АВВ-6 (2ВВН1-6М+ЭВ-6) </c:v>
                </c:pt>
                <c:pt idx="38">
                  <c:v>АВВ-6 (без эл/двиг.) </c:v>
                </c:pt>
                <c:pt idx="39">
                  <c:v>АВВ-12 (2ВВН1-12М+ ЭВ-12)</c:v>
                </c:pt>
                <c:pt idx="40">
                  <c:v>АВВ-12 (без эл/двиг.)</c:v>
                </c:pt>
                <c:pt idx="41">
                  <c:v>АВВ-25 (2ВВН1-25+ ЭВ-25)</c:v>
                </c:pt>
                <c:pt idx="42">
                  <c:v>АВВ-25 (без эл/двиг.)</c:v>
                </c:pt>
                <c:pt idx="43">
                  <c:v>АВВ-50  (2ВВН1-50+ЭВ-50)</c:v>
                </c:pt>
                <c:pt idx="44">
                  <c:v>АВВ-50 (без эл/двиг.)  </c:v>
                </c:pt>
                <c:pt idx="45">
                  <c:v>2.1 Агрегаты на базе водокольцевых вакуумных насосов нержавеющие (ВВН+эжектор)</c:v>
                </c:pt>
                <c:pt idx="46">
                  <c:v>Марка агрегата</c:v>
                </c:pt>
                <c:pt idx="47">
                  <c:v>АВВ-3Н (2ВВН1-3МН+ ЭВ-3МН)</c:v>
                </c:pt>
                <c:pt idx="48">
                  <c:v>АВВ-3Н (без эл/двиг.)</c:v>
                </c:pt>
                <c:pt idx="49">
                  <c:v>АВВ-6Н (2ВВН1-6МН+ЭВ-6Н) </c:v>
                </c:pt>
                <c:pt idx="50">
                  <c:v>АВВ-6Н (без эл/двиг.) </c:v>
                </c:pt>
                <c:pt idx="51">
                  <c:v>АВВ-12Н (2ВВН1-12МН+ ЭВ-12Н)</c:v>
                </c:pt>
                <c:pt idx="52">
                  <c:v>АВВ-12Н (без эл/двиг.)</c:v>
                </c:pt>
                <c:pt idx="53">
                  <c:v>АВВ-25Н (2ВВН1-25Н+ ЭВ-25Н)</c:v>
                </c:pt>
                <c:pt idx="54">
                  <c:v>АВВ-25Н (без эл/двиг.)</c:v>
                </c:pt>
                <c:pt idx="55">
                  <c:v>АВВ-50Н  (2ВВН1-50Н+ЭВ-50Н)</c:v>
                </c:pt>
                <c:pt idx="56">
                  <c:v>АВВ-50Н (без эл/двиг.)  </c:v>
                </c:pt>
                <c:pt idx="58">
                  <c:v>Эжекторы к водокольцевым насосам</c:v>
                </c:pt>
                <c:pt idx="59">
                  <c:v>Марка эжектора</c:v>
                </c:pt>
                <c:pt idx="60">
                  <c:v>Эв-0,3</c:v>
                </c:pt>
                <c:pt idx="61">
                  <c:v>Эв-3</c:v>
                </c:pt>
                <c:pt idx="62">
                  <c:v>Эв-6</c:v>
                </c:pt>
                <c:pt idx="63">
                  <c:v>Эв-12</c:v>
                </c:pt>
                <c:pt idx="64">
                  <c:v>Эв-25</c:v>
                </c:pt>
                <c:pt idx="65">
                  <c:v>Эв-50</c:v>
                </c:pt>
                <c:pt idx="67">
                  <c:v>Эжекторы к водокольцевым насосам нержавеющие</c:v>
                </c:pt>
                <c:pt idx="68">
                  <c:v>Марка эжектора</c:v>
                </c:pt>
                <c:pt idx="69">
                  <c:v>Эв-3Н</c:v>
                </c:pt>
                <c:pt idx="70">
                  <c:v>Эв-6Н</c:v>
                </c:pt>
                <c:pt idx="71">
                  <c:v>Эв-12Н</c:v>
                </c:pt>
                <c:pt idx="72">
                  <c:v>Эв-25Н</c:v>
                </c:pt>
                <c:pt idx="73">
                  <c:v>Эв-50Н</c:v>
                </c:pt>
                <c:pt idx="75">
                  <c:v>     3.Насосы   вакуумные   двухроторные   (типа   Рутс)</c:v>
                </c:pt>
                <c:pt idx="76">
                  <c:v>Марка насоса</c:v>
                </c:pt>
                <c:pt idx="77">
                  <c:v>НВД-200 </c:v>
                </c:pt>
                <c:pt idx="78">
                  <c:v>НВД-600</c:v>
                </c:pt>
                <c:pt idx="80">
                  <c:v>    4.Пластинчато-роторные  вакуумные  насосы</c:v>
                </c:pt>
                <c:pt idx="81">
                  <c:v>Марка насоса</c:v>
                </c:pt>
                <c:pt idx="82">
                  <c:v>2НВР-0,1Д (220 в)</c:v>
                </c:pt>
                <c:pt idx="83">
                  <c:v>2НВР-0,1ДМ (220 в)</c:v>
                </c:pt>
                <c:pt idx="84">
                  <c:v>НВР-0,1Д (двигат.27 В)</c:v>
                </c:pt>
                <c:pt idx="85">
                  <c:v>НВР-0,1Д (двигат.12 В)</c:v>
                </c:pt>
                <c:pt idx="86">
                  <c:v>НВР-1</c:v>
                </c:pt>
                <c:pt idx="87">
                  <c:v>НВР-4,5Д</c:v>
                </c:pt>
                <c:pt idx="88">
                  <c:v>2НВР-5ДМ1</c:v>
                </c:pt>
                <c:pt idx="89">
                  <c:v>2НВР-60Д</c:v>
                </c:pt>
                <c:pt idx="90">
                  <c:v>2НВР-90Д</c:v>
                </c:pt>
                <c:pt idx="91">
                  <c:v>2НВР-250Д</c:v>
                </c:pt>
              </c:strCache>
            </c:strRef>
          </c:cat>
          <c:val>
            <c:numRef>
              <c:f>'20-05-2011'!#REF!</c:f>
              <c:numCache>
                <c:formatCode>General</c:formatCode>
                <c:ptCount val="92"/>
                <c:pt idx="3">
                  <c:v>0</c:v>
                </c:pt>
                <c:pt idx="4">
                  <c:v>28910</c:v>
                </c:pt>
                <c:pt idx="5">
                  <c:v>25960</c:v>
                </c:pt>
                <c:pt idx="6">
                  <c:v>38940</c:v>
                </c:pt>
                <c:pt idx="7">
                  <c:v>31860</c:v>
                </c:pt>
                <c:pt idx="8">
                  <c:v>53100</c:v>
                </c:pt>
                <c:pt idx="9">
                  <c:v>42480</c:v>
                </c:pt>
                <c:pt idx="10">
                  <c:v>73160</c:v>
                </c:pt>
                <c:pt idx="11">
                  <c:v>60180</c:v>
                </c:pt>
                <c:pt idx="12">
                  <c:v>153400</c:v>
                </c:pt>
                <c:pt idx="13">
                  <c:v>118000</c:v>
                </c:pt>
                <c:pt idx="14">
                  <c:v>389400</c:v>
                </c:pt>
                <c:pt idx="15">
                  <c:v>271400</c:v>
                </c:pt>
                <c:pt idx="16">
                  <c:v>875560</c:v>
                </c:pt>
                <c:pt idx="17">
                  <c:v>826000</c:v>
                </c:pt>
                <c:pt idx="18">
                  <c:v>454300</c:v>
                </c:pt>
                <c:pt idx="20">
                  <c:v>232460</c:v>
                </c:pt>
                <c:pt idx="21">
                  <c:v>200600</c:v>
                </c:pt>
                <c:pt idx="22">
                  <c:v>351640</c:v>
                </c:pt>
                <c:pt idx="23">
                  <c:v>295000</c:v>
                </c:pt>
                <c:pt idx="24">
                  <c:v>496426</c:v>
                </c:pt>
                <c:pt idx="25">
                  <c:v>448400</c:v>
                </c:pt>
                <c:pt idx="26">
                  <c:v>1105778</c:v>
                </c:pt>
                <c:pt idx="27">
                  <c:v>991200</c:v>
                </c:pt>
                <c:pt idx="28">
                  <c:v>1984524</c:v>
                </c:pt>
                <c:pt idx="29">
                  <c:v>1914078</c:v>
                </c:pt>
                <c:pt idx="30">
                  <c:v>1522200</c:v>
                </c:pt>
                <c:pt idx="32">
                  <c:v>0</c:v>
                </c:pt>
                <c:pt idx="33">
                  <c:v>48970</c:v>
                </c:pt>
                <c:pt idx="34">
                  <c:v>46020</c:v>
                </c:pt>
                <c:pt idx="35">
                  <c:v>84960</c:v>
                </c:pt>
                <c:pt idx="36">
                  <c:v>74340</c:v>
                </c:pt>
                <c:pt idx="37">
                  <c:v>113280</c:v>
                </c:pt>
                <c:pt idx="38">
                  <c:v>100300</c:v>
                </c:pt>
                <c:pt idx="39">
                  <c:v>195880</c:v>
                </c:pt>
                <c:pt idx="40">
                  <c:v>160480</c:v>
                </c:pt>
                <c:pt idx="41">
                  <c:v>461734</c:v>
                </c:pt>
                <c:pt idx="42">
                  <c:v>343734</c:v>
                </c:pt>
                <c:pt idx="43">
                  <c:v>917804</c:v>
                </c:pt>
                <c:pt idx="44">
                  <c:v>546104</c:v>
                </c:pt>
                <c:pt idx="46">
                  <c:v>0</c:v>
                </c:pt>
                <c:pt idx="76">
                  <c:v>0</c:v>
                </c:pt>
                <c:pt idx="77">
                  <c:v>123900</c:v>
                </c:pt>
                <c:pt idx="78">
                  <c:v>153400</c:v>
                </c:pt>
                <c:pt idx="81">
                  <c:v>0</c:v>
                </c:pt>
                <c:pt idx="82">
                  <c:v>27140</c:v>
                </c:pt>
                <c:pt idx="83">
                  <c:v>27140</c:v>
                </c:pt>
                <c:pt idx="84">
                  <c:v>35400</c:v>
                </c:pt>
                <c:pt idx="85">
                  <c:v>35400</c:v>
                </c:pt>
                <c:pt idx="86">
                  <c:v>24426</c:v>
                </c:pt>
                <c:pt idx="87">
                  <c:v>25842</c:v>
                </c:pt>
                <c:pt idx="88">
                  <c:v>36698</c:v>
                </c:pt>
                <c:pt idx="89">
                  <c:v>79060</c:v>
                </c:pt>
                <c:pt idx="90">
                  <c:v>89680</c:v>
                </c:pt>
                <c:pt idx="91">
                  <c:v>165200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47488"/>
        <c:axId val="54049024"/>
      </c:barChart>
      <c:catAx>
        <c:axId val="540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049024"/>
        <c:crosses val="autoZero"/>
        <c:auto val="1"/>
        <c:lblAlgn val="ctr"/>
        <c:lblOffset val="100"/>
        <c:noMultiLvlLbl val="0"/>
      </c:catAx>
      <c:valAx>
        <c:axId val="5404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04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054211843202669"/>
          <c:y val="0.14324324324324325"/>
          <c:w val="0.3436196830692243"/>
          <c:h val="0.8567567567567567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121920</xdr:rowOff>
    </xdr:from>
    <xdr:to>
      <xdr:col>1</xdr:col>
      <xdr:colOff>0</xdr:colOff>
      <xdr:row>2</xdr:row>
      <xdr:rowOff>99060</xdr:rowOff>
    </xdr:to>
    <xdr:pic>
      <xdr:nvPicPr>
        <xdr:cNvPr id="310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"/>
          <a:ext cx="99822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83</xdr:row>
      <xdr:rowOff>266700</xdr:rowOff>
    </xdr:from>
    <xdr:to>
      <xdr:col>0</xdr:col>
      <xdr:colOff>68580</xdr:colOff>
      <xdr:row>84</xdr:row>
      <xdr:rowOff>0</xdr:rowOff>
    </xdr:to>
    <xdr:sp macro="" textlink="">
      <xdr:nvSpPr>
        <xdr:cNvPr id="3103" name="Line 11"/>
        <xdr:cNvSpPr>
          <a:spLocks noChangeShapeType="1"/>
        </xdr:cNvSpPr>
      </xdr:nvSpPr>
      <xdr:spPr bwMode="auto">
        <a:xfrm>
          <a:off x="38100" y="16322040"/>
          <a:ext cx="3048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80</xdr:row>
      <xdr:rowOff>266700</xdr:rowOff>
    </xdr:from>
    <xdr:to>
      <xdr:col>0</xdr:col>
      <xdr:colOff>68580</xdr:colOff>
      <xdr:row>81</xdr:row>
      <xdr:rowOff>0</xdr:rowOff>
    </xdr:to>
    <xdr:sp macro="" textlink="">
      <xdr:nvSpPr>
        <xdr:cNvPr id="5132" name="Line 2"/>
        <xdr:cNvSpPr>
          <a:spLocks noChangeShapeType="1"/>
        </xdr:cNvSpPr>
      </xdr:nvSpPr>
      <xdr:spPr bwMode="auto">
        <a:xfrm>
          <a:off x="38100" y="15681960"/>
          <a:ext cx="3048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88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121920</xdr:rowOff>
    </xdr:from>
    <xdr:to>
      <xdr:col>1</xdr:col>
      <xdr:colOff>0</xdr:colOff>
      <xdr:row>2</xdr:row>
      <xdr:rowOff>99060</xdr:rowOff>
    </xdr:to>
    <xdr:pic>
      <xdr:nvPicPr>
        <xdr:cNvPr id="123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"/>
          <a:ext cx="99822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110</xdr:row>
      <xdr:rowOff>266700</xdr:rowOff>
    </xdr:from>
    <xdr:to>
      <xdr:col>0</xdr:col>
      <xdr:colOff>68580</xdr:colOff>
      <xdr:row>111</xdr:row>
      <xdr:rowOff>0</xdr:rowOff>
    </xdr:to>
    <xdr:sp macro="" textlink="">
      <xdr:nvSpPr>
        <xdr:cNvPr id="12310" name="Line 2"/>
        <xdr:cNvSpPr>
          <a:spLocks noChangeShapeType="1"/>
        </xdr:cNvSpPr>
      </xdr:nvSpPr>
      <xdr:spPr bwMode="auto">
        <a:xfrm>
          <a:off x="38100" y="19682460"/>
          <a:ext cx="30480" cy="4572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C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view="pageBreakPreview" topLeftCell="A223" zoomScaleNormal="100" workbookViewId="0">
      <selection activeCell="M150" sqref="M150"/>
    </sheetView>
  </sheetViews>
  <sheetFormatPr defaultColWidth="9.109375" defaultRowHeight="13.2" x14ac:dyDescent="0.25"/>
  <cols>
    <col min="1" max="1" width="14.5546875" style="1" customWidth="1"/>
    <col min="2" max="2" width="4.33203125" style="1" customWidth="1"/>
    <col min="3" max="3" width="8.33203125" style="1" customWidth="1"/>
    <col min="4" max="4" width="5.6640625" style="1" customWidth="1"/>
    <col min="5" max="5" width="9.109375" style="1"/>
    <col min="6" max="6" width="5.6640625" style="1" customWidth="1"/>
    <col min="7" max="7" width="3.109375" style="1" customWidth="1"/>
    <col min="8" max="8" width="6.5546875" style="1" customWidth="1"/>
    <col min="9" max="9" width="5.88671875" style="1" customWidth="1"/>
    <col min="10" max="10" width="5.109375" style="1" customWidth="1"/>
    <col min="11" max="11" width="4.5546875" style="1" customWidth="1"/>
    <col min="12" max="12" width="12" style="1" customWidth="1"/>
    <col min="13" max="13" width="13.33203125" style="1" customWidth="1"/>
    <col min="14" max="16384" width="9.109375" style="1"/>
  </cols>
  <sheetData>
    <row r="1" spans="1:13" ht="21.75" customHeight="1" x14ac:dyDescent="0.25">
      <c r="A1" s="620"/>
      <c r="B1" s="623" t="s">
        <v>1</v>
      </c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13" ht="14.25" customHeight="1" x14ac:dyDescent="0.25">
      <c r="A2" s="621"/>
      <c r="B2" s="37" t="s">
        <v>116</v>
      </c>
      <c r="D2" s="2"/>
      <c r="E2" s="2"/>
      <c r="F2" s="2"/>
    </row>
    <row r="3" spans="1:13" ht="15" customHeight="1" thickBot="1" x14ac:dyDescent="0.3">
      <c r="A3" s="622"/>
      <c r="B3" s="38" t="s">
        <v>312</v>
      </c>
      <c r="C3" s="3"/>
      <c r="D3" s="3"/>
      <c r="E3" s="3"/>
      <c r="F3" s="3"/>
      <c r="G3" s="3"/>
      <c r="H3" s="3"/>
      <c r="I3" s="631" t="s">
        <v>313</v>
      </c>
      <c r="J3" s="631"/>
      <c r="K3" s="631"/>
      <c r="L3" s="631"/>
      <c r="M3" s="631"/>
    </row>
    <row r="4" spans="1:13" ht="18.75" customHeight="1" x14ac:dyDescent="0.25">
      <c r="A4" s="623" t="s">
        <v>330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</row>
    <row r="5" spans="1:13" ht="18.75" customHeight="1" x14ac:dyDescent="0.35">
      <c r="A5" s="43" t="s">
        <v>94</v>
      </c>
      <c r="B5" s="4"/>
      <c r="C5" s="4"/>
      <c r="D5" s="4"/>
      <c r="E5" s="4"/>
      <c r="F5" s="4"/>
      <c r="G5" s="4"/>
      <c r="H5" s="4"/>
      <c r="I5" s="4"/>
      <c r="J5" s="4"/>
    </row>
    <row r="6" spans="1:13" ht="19.5" customHeight="1" thickBot="1" x14ac:dyDescent="0.3">
      <c r="A6" s="44" t="s">
        <v>95</v>
      </c>
      <c r="B6" s="6"/>
      <c r="C6" s="6"/>
      <c r="D6" s="6"/>
      <c r="E6" s="6"/>
      <c r="F6" s="6"/>
    </row>
    <row r="7" spans="1:13" ht="33.75" customHeight="1" thickBot="1" x14ac:dyDescent="0.3">
      <c r="A7" s="625" t="s">
        <v>2</v>
      </c>
      <c r="B7" s="626"/>
      <c r="C7" s="627"/>
      <c r="D7" s="628" t="s">
        <v>211</v>
      </c>
      <c r="E7" s="629"/>
      <c r="F7" s="629"/>
      <c r="G7" s="630"/>
      <c r="H7" s="368" t="s">
        <v>3</v>
      </c>
      <c r="I7" s="369"/>
      <c r="J7" s="369"/>
      <c r="K7" s="370"/>
      <c r="L7" s="153" t="s">
        <v>314</v>
      </c>
      <c r="M7" s="71" t="s">
        <v>258</v>
      </c>
    </row>
    <row r="8" spans="1:13" s="28" customFormat="1" ht="14.25" customHeight="1" x14ac:dyDescent="0.3">
      <c r="A8" s="449" t="s">
        <v>245</v>
      </c>
      <c r="B8" s="450"/>
      <c r="C8" s="451"/>
      <c r="D8" s="633">
        <v>0.3</v>
      </c>
      <c r="E8" s="634"/>
      <c r="F8" s="634"/>
      <c r="G8" s="635"/>
      <c r="H8" s="390" t="s">
        <v>323</v>
      </c>
      <c r="I8" s="391"/>
      <c r="J8" s="391"/>
      <c r="K8" s="392"/>
      <c r="L8" s="64" t="s">
        <v>7</v>
      </c>
      <c r="M8" s="60">
        <v>12154</v>
      </c>
    </row>
    <row r="9" spans="1:13" s="28" customFormat="1" ht="13.5" customHeight="1" x14ac:dyDescent="0.3">
      <c r="A9" s="183" t="s">
        <v>244</v>
      </c>
      <c r="B9" s="184"/>
      <c r="C9" s="184"/>
      <c r="D9" s="633">
        <v>0.3</v>
      </c>
      <c r="E9" s="634"/>
      <c r="F9" s="634"/>
      <c r="G9" s="635"/>
      <c r="H9" s="390" t="s">
        <v>324</v>
      </c>
      <c r="I9" s="391"/>
      <c r="J9" s="391"/>
      <c r="K9" s="392"/>
      <c r="L9" s="64"/>
      <c r="M9" s="60">
        <v>10384</v>
      </c>
    </row>
    <row r="10" spans="1:13" s="28" customFormat="1" ht="13.5" customHeight="1" x14ac:dyDescent="0.3">
      <c r="A10" s="466" t="s">
        <v>4</v>
      </c>
      <c r="B10" s="467"/>
      <c r="C10" s="468"/>
      <c r="D10" s="390">
        <v>1.8</v>
      </c>
      <c r="E10" s="391"/>
      <c r="F10" s="391"/>
      <c r="G10" s="392"/>
      <c r="H10" s="390" t="s">
        <v>324</v>
      </c>
      <c r="I10" s="391"/>
      <c r="J10" s="391"/>
      <c r="K10" s="392"/>
      <c r="L10" s="64" t="s">
        <v>80</v>
      </c>
      <c r="M10" s="60">
        <v>19824</v>
      </c>
    </row>
    <row r="11" spans="1:13" s="28" customFormat="1" ht="12.75" customHeight="1" x14ac:dyDescent="0.3">
      <c r="A11" s="466" t="s">
        <v>151</v>
      </c>
      <c r="B11" s="467"/>
      <c r="C11" s="468"/>
      <c r="D11" s="389">
        <v>1.8</v>
      </c>
      <c r="E11" s="389"/>
      <c r="F11" s="389"/>
      <c r="G11" s="389"/>
      <c r="H11" s="390" t="s">
        <v>324</v>
      </c>
      <c r="I11" s="391"/>
      <c r="J11" s="391"/>
      <c r="K11" s="392"/>
      <c r="L11" s="64"/>
      <c r="M11" s="60">
        <v>15930</v>
      </c>
    </row>
    <row r="12" spans="1:13" s="28" customFormat="1" ht="14.25" customHeight="1" x14ac:dyDescent="0.3">
      <c r="A12" s="632" t="s">
        <v>249</v>
      </c>
      <c r="B12" s="467"/>
      <c r="C12" s="468"/>
      <c r="D12" s="389" t="s">
        <v>281</v>
      </c>
      <c r="E12" s="389"/>
      <c r="F12" s="389"/>
      <c r="G12" s="389"/>
      <c r="H12" s="390" t="s">
        <v>324</v>
      </c>
      <c r="I12" s="391"/>
      <c r="J12" s="391"/>
      <c r="K12" s="392"/>
      <c r="L12" s="64" t="s">
        <v>172</v>
      </c>
      <c r="M12" s="60">
        <v>29500</v>
      </c>
    </row>
    <row r="13" spans="1:13" s="28" customFormat="1" ht="14.25" customHeight="1" x14ac:dyDescent="0.3">
      <c r="A13" s="466" t="s">
        <v>248</v>
      </c>
      <c r="B13" s="467"/>
      <c r="C13" s="468"/>
      <c r="D13" s="389" t="s">
        <v>281</v>
      </c>
      <c r="E13" s="389"/>
      <c r="F13" s="389"/>
      <c r="G13" s="389"/>
      <c r="H13" s="390" t="s">
        <v>324</v>
      </c>
      <c r="I13" s="391"/>
      <c r="J13" s="391"/>
      <c r="K13" s="392"/>
      <c r="L13" s="64"/>
      <c r="M13" s="60">
        <v>22656</v>
      </c>
    </row>
    <row r="14" spans="1:13" s="28" customFormat="1" ht="14.25" customHeight="1" x14ac:dyDescent="0.3">
      <c r="A14" s="466" t="s">
        <v>251</v>
      </c>
      <c r="B14" s="467"/>
      <c r="C14" s="468"/>
      <c r="D14" s="389" t="s">
        <v>282</v>
      </c>
      <c r="E14" s="389"/>
      <c r="F14" s="389"/>
      <c r="G14" s="389"/>
      <c r="H14" s="390" t="s">
        <v>324</v>
      </c>
      <c r="I14" s="391"/>
      <c r="J14" s="391"/>
      <c r="K14" s="392"/>
      <c r="L14" s="64" t="s">
        <v>9</v>
      </c>
      <c r="M14" s="60">
        <v>40710</v>
      </c>
    </row>
    <row r="15" spans="1:13" s="28" customFormat="1" ht="13.5" customHeight="1" x14ac:dyDescent="0.3">
      <c r="A15" s="466" t="s">
        <v>250</v>
      </c>
      <c r="B15" s="467"/>
      <c r="C15" s="468"/>
      <c r="D15" s="389" t="str">
        <f>D14</f>
        <v>6,6</v>
      </c>
      <c r="E15" s="389"/>
      <c r="F15" s="389"/>
      <c r="G15" s="389"/>
      <c r="H15" s="390" t="s">
        <v>324</v>
      </c>
      <c r="I15" s="391"/>
      <c r="J15" s="391"/>
      <c r="K15" s="392"/>
      <c r="L15" s="64"/>
      <c r="M15" s="60">
        <v>32922</v>
      </c>
    </row>
    <row r="16" spans="1:13" s="28" customFormat="1" ht="14.25" customHeight="1" x14ac:dyDescent="0.3">
      <c r="A16" s="466" t="s">
        <v>5</v>
      </c>
      <c r="B16" s="467"/>
      <c r="C16" s="468"/>
      <c r="D16" s="389">
        <v>12</v>
      </c>
      <c r="E16" s="389"/>
      <c r="F16" s="389"/>
      <c r="G16" s="389"/>
      <c r="H16" s="390" t="s">
        <v>324</v>
      </c>
      <c r="I16" s="391"/>
      <c r="J16" s="391"/>
      <c r="K16" s="392"/>
      <c r="L16" s="64" t="s">
        <v>10</v>
      </c>
      <c r="M16" s="60">
        <v>74812</v>
      </c>
    </row>
    <row r="17" spans="1:13" s="28" customFormat="1" ht="13.5" customHeight="1" x14ac:dyDescent="0.3">
      <c r="A17" s="466" t="s">
        <v>107</v>
      </c>
      <c r="B17" s="467"/>
      <c r="C17" s="468"/>
      <c r="D17" s="389">
        <f>D16</f>
        <v>12</v>
      </c>
      <c r="E17" s="389"/>
      <c r="F17" s="389"/>
      <c r="G17" s="389"/>
      <c r="H17" s="390" t="s">
        <v>324</v>
      </c>
      <c r="I17" s="391"/>
      <c r="J17" s="391"/>
      <c r="K17" s="392"/>
      <c r="L17" s="64"/>
      <c r="M17" s="60">
        <v>49914</v>
      </c>
    </row>
    <row r="18" spans="1:13" s="28" customFormat="1" ht="14.25" customHeight="1" x14ac:dyDescent="0.3">
      <c r="A18" s="466" t="s">
        <v>6</v>
      </c>
      <c r="B18" s="467"/>
      <c r="C18" s="468"/>
      <c r="D18" s="389">
        <v>25</v>
      </c>
      <c r="E18" s="389"/>
      <c r="F18" s="389"/>
      <c r="G18" s="389"/>
      <c r="H18" s="390" t="s">
        <v>324</v>
      </c>
      <c r="I18" s="391"/>
      <c r="J18" s="391"/>
      <c r="K18" s="392"/>
      <c r="L18" s="64" t="s">
        <v>11</v>
      </c>
      <c r="M18" s="60">
        <v>208152</v>
      </c>
    </row>
    <row r="19" spans="1:13" s="28" customFormat="1" ht="12.75" customHeight="1" x14ac:dyDescent="0.3">
      <c r="A19" s="466" t="s">
        <v>108</v>
      </c>
      <c r="B19" s="467"/>
      <c r="C19" s="468"/>
      <c r="D19" s="389">
        <f>D18</f>
        <v>25</v>
      </c>
      <c r="E19" s="389"/>
      <c r="F19" s="389"/>
      <c r="G19" s="389"/>
      <c r="H19" s="390" t="s">
        <v>324</v>
      </c>
      <c r="I19" s="391"/>
      <c r="J19" s="391"/>
      <c r="K19" s="392"/>
      <c r="L19" s="64"/>
      <c r="M19" s="60">
        <v>135936</v>
      </c>
    </row>
    <row r="20" spans="1:13" s="28" customFormat="1" ht="12.75" customHeight="1" x14ac:dyDescent="0.3">
      <c r="A20" s="466" t="s">
        <v>89</v>
      </c>
      <c r="B20" s="467"/>
      <c r="C20" s="468"/>
      <c r="D20" s="389">
        <v>50</v>
      </c>
      <c r="E20" s="389"/>
      <c r="F20" s="389"/>
      <c r="G20" s="389"/>
      <c r="H20" s="390" t="s">
        <v>324</v>
      </c>
      <c r="I20" s="391"/>
      <c r="J20" s="391"/>
      <c r="K20" s="392"/>
      <c r="L20" s="64" t="s">
        <v>12</v>
      </c>
      <c r="M20" s="60">
        <v>458312</v>
      </c>
    </row>
    <row r="21" spans="1:13" s="28" customFormat="1" ht="13.5" customHeight="1" thickBot="1" x14ac:dyDescent="0.35">
      <c r="A21" s="636" t="s">
        <v>109</v>
      </c>
      <c r="B21" s="637"/>
      <c r="C21" s="638"/>
      <c r="D21" s="389">
        <v>50</v>
      </c>
      <c r="E21" s="389"/>
      <c r="F21" s="389"/>
      <c r="G21" s="389"/>
      <c r="H21" s="390" t="s">
        <v>324</v>
      </c>
      <c r="I21" s="391"/>
      <c r="J21" s="391"/>
      <c r="K21" s="392"/>
      <c r="L21" s="112"/>
      <c r="M21" s="113">
        <v>263376</v>
      </c>
    </row>
    <row r="22" spans="1:13" s="28" customFormat="1" ht="21" customHeight="1" thickBot="1" x14ac:dyDescent="0.35">
      <c r="A22" s="123" t="s">
        <v>307</v>
      </c>
      <c r="B22" s="124"/>
      <c r="C22" s="124"/>
      <c r="D22" s="124"/>
      <c r="E22" s="124"/>
      <c r="F22" s="124"/>
      <c r="G22" s="125"/>
      <c r="H22" s="125"/>
      <c r="I22" s="125"/>
      <c r="J22" s="125"/>
      <c r="K22" s="125"/>
      <c r="L22" s="125"/>
      <c r="M22" s="122"/>
    </row>
    <row r="23" spans="1:13" s="28" customFormat="1" ht="26.25" customHeight="1" thickBot="1" x14ac:dyDescent="0.35">
      <c r="A23" s="485" t="s">
        <v>2</v>
      </c>
      <c r="B23" s="486"/>
      <c r="C23" s="487"/>
      <c r="D23" s="443" t="s">
        <v>211</v>
      </c>
      <c r="E23" s="444"/>
      <c r="F23" s="444"/>
      <c r="G23" s="445"/>
      <c r="H23" s="368" t="s">
        <v>3</v>
      </c>
      <c r="I23" s="369"/>
      <c r="J23" s="369"/>
      <c r="K23" s="370"/>
      <c r="L23" s="153" t="s">
        <v>93</v>
      </c>
      <c r="M23" s="155" t="s">
        <v>258</v>
      </c>
    </row>
    <row r="24" spans="1:13" s="28" customFormat="1" ht="15" customHeight="1" x14ac:dyDescent="0.3">
      <c r="A24" s="466" t="s">
        <v>320</v>
      </c>
      <c r="B24" s="467"/>
      <c r="C24" s="468"/>
      <c r="D24" s="389" t="s">
        <v>281</v>
      </c>
      <c r="E24" s="389"/>
      <c r="F24" s="389"/>
      <c r="G24" s="389"/>
      <c r="H24" s="390" t="s">
        <v>324</v>
      </c>
      <c r="I24" s="391"/>
      <c r="J24" s="391"/>
      <c r="K24" s="392"/>
      <c r="L24" s="64" t="s">
        <v>172</v>
      </c>
      <c r="M24" s="60">
        <v>79945</v>
      </c>
    </row>
    <row r="25" spans="1:13" s="28" customFormat="1" ht="14.25" customHeight="1" x14ac:dyDescent="0.3">
      <c r="A25" s="67" t="s">
        <v>255</v>
      </c>
      <c r="B25" s="63"/>
      <c r="C25" s="63"/>
      <c r="D25" s="389" t="s">
        <v>281</v>
      </c>
      <c r="E25" s="389"/>
      <c r="F25" s="389"/>
      <c r="G25" s="389"/>
      <c r="H25" s="390" t="s">
        <v>324</v>
      </c>
      <c r="I25" s="391"/>
      <c r="J25" s="391"/>
      <c r="K25" s="392"/>
      <c r="L25" s="64"/>
      <c r="M25" s="60">
        <v>71626</v>
      </c>
    </row>
    <row r="26" spans="1:13" s="28" customFormat="1" ht="12" customHeight="1" x14ac:dyDescent="0.3">
      <c r="A26" s="466" t="s">
        <v>321</v>
      </c>
      <c r="B26" s="467"/>
      <c r="C26" s="468"/>
      <c r="D26" s="389" t="s">
        <v>282</v>
      </c>
      <c r="E26" s="389"/>
      <c r="F26" s="389"/>
      <c r="G26" s="389"/>
      <c r="H26" s="390" t="s">
        <v>324</v>
      </c>
      <c r="I26" s="391"/>
      <c r="J26" s="391"/>
      <c r="K26" s="392"/>
      <c r="L26" s="64" t="s">
        <v>9</v>
      </c>
      <c r="M26" s="60">
        <v>89975</v>
      </c>
    </row>
    <row r="27" spans="1:13" s="28" customFormat="1" ht="15" customHeight="1" x14ac:dyDescent="0.3">
      <c r="A27" s="466" t="s">
        <v>322</v>
      </c>
      <c r="B27" s="467"/>
      <c r="C27" s="468"/>
      <c r="D27" s="389" t="str">
        <f>D26</f>
        <v>6,6</v>
      </c>
      <c r="E27" s="389"/>
      <c r="F27" s="389"/>
      <c r="G27" s="389"/>
      <c r="H27" s="390" t="s">
        <v>324</v>
      </c>
      <c r="I27" s="391"/>
      <c r="J27" s="391"/>
      <c r="K27" s="392"/>
      <c r="L27" s="64"/>
      <c r="M27" s="60">
        <v>84016</v>
      </c>
    </row>
    <row r="28" spans="1:13" s="28" customFormat="1" ht="13.5" customHeight="1" x14ac:dyDescent="0.3">
      <c r="A28" s="466" t="s">
        <v>241</v>
      </c>
      <c r="B28" s="467"/>
      <c r="C28" s="468"/>
      <c r="D28" s="389">
        <v>12</v>
      </c>
      <c r="E28" s="389"/>
      <c r="F28" s="389"/>
      <c r="G28" s="389"/>
      <c r="H28" s="390" t="s">
        <v>324</v>
      </c>
      <c r="I28" s="391"/>
      <c r="J28" s="391"/>
      <c r="K28" s="392"/>
      <c r="L28" s="64" t="s">
        <v>10</v>
      </c>
      <c r="M28" s="60">
        <v>180304</v>
      </c>
    </row>
    <row r="29" spans="1:13" s="28" customFormat="1" ht="15" customHeight="1" x14ac:dyDescent="0.3">
      <c r="A29" s="466" t="s">
        <v>107</v>
      </c>
      <c r="B29" s="467"/>
      <c r="C29" s="468"/>
      <c r="D29" s="389">
        <f>D28</f>
        <v>12</v>
      </c>
      <c r="E29" s="389"/>
      <c r="F29" s="389"/>
      <c r="G29" s="389"/>
      <c r="H29" s="390" t="s">
        <v>324</v>
      </c>
      <c r="I29" s="391"/>
      <c r="J29" s="391"/>
      <c r="K29" s="392"/>
      <c r="L29" s="64"/>
      <c r="M29" s="60">
        <v>151158</v>
      </c>
    </row>
    <row r="30" spans="1:13" s="28" customFormat="1" ht="14.25" customHeight="1" x14ac:dyDescent="0.3">
      <c r="A30" s="449" t="s">
        <v>242</v>
      </c>
      <c r="B30" s="450"/>
      <c r="C30" s="451"/>
      <c r="D30" s="389">
        <v>25</v>
      </c>
      <c r="E30" s="389"/>
      <c r="F30" s="389"/>
      <c r="G30" s="389"/>
      <c r="H30" s="390" t="s">
        <v>324</v>
      </c>
      <c r="I30" s="391"/>
      <c r="J30" s="391"/>
      <c r="K30" s="392"/>
      <c r="L30" s="64" t="s">
        <v>11</v>
      </c>
      <c r="M30" s="60">
        <v>371936</v>
      </c>
    </row>
    <row r="31" spans="1:13" s="28" customFormat="1" ht="12.75" customHeight="1" x14ac:dyDescent="0.3">
      <c r="A31" s="449" t="s">
        <v>108</v>
      </c>
      <c r="B31" s="450"/>
      <c r="C31" s="451"/>
      <c r="D31" s="389">
        <f>D30</f>
        <v>25</v>
      </c>
      <c r="E31" s="389"/>
      <c r="F31" s="389"/>
      <c r="G31" s="389"/>
      <c r="H31" s="390" t="s">
        <v>324</v>
      </c>
      <c r="I31" s="391"/>
      <c r="J31" s="391"/>
      <c r="K31" s="392"/>
      <c r="L31" s="64"/>
      <c r="M31" s="60">
        <v>288628</v>
      </c>
    </row>
    <row r="32" spans="1:13" s="28" customFormat="1" ht="14.25" customHeight="1" x14ac:dyDescent="0.3">
      <c r="A32" s="466" t="s">
        <v>243</v>
      </c>
      <c r="B32" s="467"/>
      <c r="C32" s="468"/>
      <c r="D32" s="389">
        <v>50</v>
      </c>
      <c r="E32" s="389"/>
      <c r="F32" s="389"/>
      <c r="G32" s="389"/>
      <c r="H32" s="390" t="s">
        <v>324</v>
      </c>
      <c r="I32" s="391"/>
      <c r="J32" s="391"/>
      <c r="K32" s="392"/>
      <c r="L32" s="64" t="s">
        <v>12</v>
      </c>
      <c r="M32" s="60">
        <v>677910</v>
      </c>
    </row>
    <row r="33" spans="1:13" s="28" customFormat="1" ht="14.25" customHeight="1" thickBot="1" x14ac:dyDescent="0.35">
      <c r="A33" s="515" t="s">
        <v>109</v>
      </c>
      <c r="B33" s="618"/>
      <c r="C33" s="516"/>
      <c r="D33" s="397">
        <v>50</v>
      </c>
      <c r="E33" s="397"/>
      <c r="F33" s="397"/>
      <c r="G33" s="397"/>
      <c r="H33" s="390" t="s">
        <v>324</v>
      </c>
      <c r="I33" s="391"/>
      <c r="J33" s="391"/>
      <c r="K33" s="392"/>
      <c r="L33" s="68"/>
      <c r="M33" s="61">
        <v>507872</v>
      </c>
    </row>
    <row r="34" spans="1:13" s="28" customFormat="1" ht="22.5" customHeight="1" thickBot="1" x14ac:dyDescent="0.35">
      <c r="A34" s="446" t="s">
        <v>306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8"/>
    </row>
    <row r="35" spans="1:13" s="28" customFormat="1" ht="14.25" customHeight="1" x14ac:dyDescent="0.3">
      <c r="A35" s="619" t="s">
        <v>303</v>
      </c>
      <c r="B35" s="619"/>
      <c r="C35" s="619"/>
      <c r="D35" s="403" t="s">
        <v>281</v>
      </c>
      <c r="E35" s="403"/>
      <c r="F35" s="403"/>
      <c r="G35" s="403"/>
      <c r="H35" s="390" t="s">
        <v>324</v>
      </c>
      <c r="I35" s="391"/>
      <c r="J35" s="391"/>
      <c r="K35" s="392"/>
      <c r="L35" s="65" t="s">
        <v>172</v>
      </c>
      <c r="M35" s="169">
        <v>139594</v>
      </c>
    </row>
    <row r="36" spans="1:13" s="28" customFormat="1" ht="14.25" customHeight="1" x14ac:dyDescent="0.3">
      <c r="A36" s="433" t="s">
        <v>255</v>
      </c>
      <c r="B36" s="433"/>
      <c r="C36" s="433"/>
      <c r="D36" s="389" t="s">
        <v>305</v>
      </c>
      <c r="E36" s="389"/>
      <c r="F36" s="389"/>
      <c r="G36" s="389"/>
      <c r="H36" s="390" t="s">
        <v>324</v>
      </c>
      <c r="I36" s="391"/>
      <c r="J36" s="391"/>
      <c r="K36" s="392"/>
      <c r="L36" s="64"/>
      <c r="M36" s="127">
        <v>125906</v>
      </c>
    </row>
    <row r="37" spans="1:13" s="28" customFormat="1" ht="14.25" customHeight="1" x14ac:dyDescent="0.3">
      <c r="A37" s="433" t="s">
        <v>304</v>
      </c>
      <c r="B37" s="433"/>
      <c r="C37" s="433"/>
      <c r="D37" s="389" t="s">
        <v>282</v>
      </c>
      <c r="E37" s="389"/>
      <c r="F37" s="389"/>
      <c r="G37" s="389"/>
      <c r="H37" s="390" t="s">
        <v>324</v>
      </c>
      <c r="I37" s="391"/>
      <c r="J37" s="391"/>
      <c r="K37" s="392"/>
      <c r="L37" s="64" t="s">
        <v>9</v>
      </c>
      <c r="M37" s="127">
        <v>189744</v>
      </c>
    </row>
    <row r="38" spans="1:13" s="28" customFormat="1" ht="14.25" customHeight="1" thickBot="1" x14ac:dyDescent="0.35">
      <c r="A38" s="404" t="s">
        <v>317</v>
      </c>
      <c r="B38" s="404"/>
      <c r="C38" s="404"/>
      <c r="D38" s="397" t="s">
        <v>282</v>
      </c>
      <c r="E38" s="397"/>
      <c r="F38" s="397"/>
      <c r="G38" s="397"/>
      <c r="H38" s="390" t="s">
        <v>324</v>
      </c>
      <c r="I38" s="391"/>
      <c r="J38" s="391"/>
      <c r="K38" s="392"/>
      <c r="L38" s="68"/>
      <c r="M38" s="149">
        <v>163548</v>
      </c>
    </row>
    <row r="39" spans="1:13" s="28" customFormat="1" ht="14.25" customHeight="1" thickBot="1" x14ac:dyDescent="0.35">
      <c r="A39" s="446" t="s">
        <v>316</v>
      </c>
      <c r="B39" s="447"/>
      <c r="C39" s="447"/>
      <c r="D39" s="447"/>
      <c r="E39" s="447"/>
      <c r="F39" s="447"/>
      <c r="G39" s="447"/>
      <c r="H39" s="447"/>
      <c r="I39" s="447"/>
      <c r="J39" s="447"/>
      <c r="K39" s="447"/>
      <c r="L39" s="447"/>
      <c r="M39" s="448"/>
    </row>
    <row r="40" spans="1:13" s="28" customFormat="1" ht="14.25" customHeight="1" x14ac:dyDescent="0.3">
      <c r="A40" s="619" t="s">
        <v>326</v>
      </c>
      <c r="B40" s="619"/>
      <c r="C40" s="619"/>
      <c r="D40" s="403" t="s">
        <v>281</v>
      </c>
      <c r="E40" s="403"/>
      <c r="F40" s="403"/>
      <c r="G40" s="403"/>
      <c r="H40" s="390" t="s">
        <v>324</v>
      </c>
      <c r="I40" s="391"/>
      <c r="J40" s="391"/>
      <c r="K40" s="392"/>
      <c r="L40" s="65" t="s">
        <v>172</v>
      </c>
      <c r="M40" s="169">
        <v>149978</v>
      </c>
    </row>
    <row r="41" spans="1:13" s="28" customFormat="1" ht="14.25" customHeight="1" x14ac:dyDescent="0.3">
      <c r="A41" s="433" t="s">
        <v>327</v>
      </c>
      <c r="B41" s="433"/>
      <c r="C41" s="433"/>
      <c r="D41" s="389" t="s">
        <v>305</v>
      </c>
      <c r="E41" s="389"/>
      <c r="F41" s="389"/>
      <c r="G41" s="389"/>
      <c r="H41" s="390" t="s">
        <v>324</v>
      </c>
      <c r="I41" s="391"/>
      <c r="J41" s="391"/>
      <c r="K41" s="392"/>
      <c r="L41" s="64"/>
      <c r="M41" s="127">
        <v>137706</v>
      </c>
    </row>
    <row r="42" spans="1:13" s="28" customFormat="1" ht="14.25" customHeight="1" x14ac:dyDescent="0.3">
      <c r="A42" s="433" t="s">
        <v>328</v>
      </c>
      <c r="B42" s="433"/>
      <c r="C42" s="433"/>
      <c r="D42" s="389" t="s">
        <v>282</v>
      </c>
      <c r="E42" s="389"/>
      <c r="F42" s="389"/>
      <c r="G42" s="389"/>
      <c r="H42" s="390" t="s">
        <v>324</v>
      </c>
      <c r="I42" s="391"/>
      <c r="J42" s="391"/>
      <c r="K42" s="392"/>
      <c r="L42" s="64" t="s">
        <v>9</v>
      </c>
      <c r="M42" s="127">
        <v>199892</v>
      </c>
    </row>
    <row r="43" spans="1:13" s="28" customFormat="1" ht="14.25" customHeight="1" thickBot="1" x14ac:dyDescent="0.35">
      <c r="A43" s="404" t="s">
        <v>329</v>
      </c>
      <c r="B43" s="404"/>
      <c r="C43" s="404"/>
      <c r="D43" s="397" t="s">
        <v>282</v>
      </c>
      <c r="E43" s="397"/>
      <c r="F43" s="397"/>
      <c r="G43" s="397"/>
      <c r="H43" s="390" t="s">
        <v>324</v>
      </c>
      <c r="I43" s="391"/>
      <c r="J43" s="391"/>
      <c r="K43" s="392"/>
      <c r="L43" s="68"/>
      <c r="M43" s="149">
        <v>175348</v>
      </c>
    </row>
    <row r="44" spans="1:13" ht="21.75" customHeight="1" thickBot="1" x14ac:dyDescent="0.3">
      <c r="A44" s="146" t="s">
        <v>223</v>
      </c>
      <c r="B44" s="1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42"/>
    </row>
    <row r="45" spans="1:13" ht="29.25" customHeight="1" thickBot="1" x14ac:dyDescent="0.3">
      <c r="A45" s="639" t="s">
        <v>206</v>
      </c>
      <c r="B45" s="640"/>
      <c r="C45" s="641"/>
      <c r="D45" s="443" t="s">
        <v>211</v>
      </c>
      <c r="E45" s="444"/>
      <c r="F45" s="444"/>
      <c r="G45" s="445"/>
      <c r="H45" s="368" t="s">
        <v>3</v>
      </c>
      <c r="I45" s="369"/>
      <c r="J45" s="369"/>
      <c r="K45" s="370"/>
      <c r="L45" s="153" t="s">
        <v>93</v>
      </c>
      <c r="M45" s="71" t="s">
        <v>257</v>
      </c>
    </row>
    <row r="46" spans="1:13" s="27" customFormat="1" ht="13.5" customHeight="1" x14ac:dyDescent="0.25">
      <c r="A46" s="449" t="s">
        <v>229</v>
      </c>
      <c r="B46" s="450"/>
      <c r="C46" s="451"/>
      <c r="D46" s="403">
        <v>0.15</v>
      </c>
      <c r="E46" s="403"/>
      <c r="F46" s="403"/>
      <c r="G46" s="403"/>
      <c r="H46" s="403" t="s">
        <v>325</v>
      </c>
      <c r="I46" s="403"/>
      <c r="J46" s="403"/>
      <c r="K46" s="403"/>
      <c r="L46" s="65" t="s">
        <v>7</v>
      </c>
      <c r="M46" s="66">
        <f>M60+M8</f>
        <v>17818</v>
      </c>
    </row>
    <row r="47" spans="1:13" s="27" customFormat="1" ht="13.5" customHeight="1" x14ac:dyDescent="0.25">
      <c r="A47" s="449" t="s">
        <v>231</v>
      </c>
      <c r="B47" s="450"/>
      <c r="C47" s="451"/>
      <c r="D47" s="403">
        <v>0.15</v>
      </c>
      <c r="E47" s="403"/>
      <c r="F47" s="403"/>
      <c r="G47" s="403"/>
      <c r="H47" s="403" t="s">
        <v>325</v>
      </c>
      <c r="I47" s="403"/>
      <c r="J47" s="403"/>
      <c r="K47" s="403"/>
      <c r="L47" s="65" t="s">
        <v>7</v>
      </c>
      <c r="M47" s="66">
        <f>M9+M60</f>
        <v>16048</v>
      </c>
    </row>
    <row r="48" spans="1:13" s="27" customFormat="1" ht="13.5" customHeight="1" x14ac:dyDescent="0.25">
      <c r="A48" s="449" t="s">
        <v>177</v>
      </c>
      <c r="B48" s="450"/>
      <c r="C48" s="451"/>
      <c r="D48" s="403">
        <v>1.5</v>
      </c>
      <c r="E48" s="403"/>
      <c r="F48" s="403"/>
      <c r="G48" s="403"/>
      <c r="H48" s="403" t="s">
        <v>325</v>
      </c>
      <c r="I48" s="403"/>
      <c r="J48" s="403"/>
      <c r="K48" s="403"/>
      <c r="L48" s="65" t="s">
        <v>172</v>
      </c>
      <c r="M48" s="66">
        <f>M12+M61</f>
        <v>38586</v>
      </c>
    </row>
    <row r="49" spans="1:13" s="27" customFormat="1" ht="12.75" customHeight="1" x14ac:dyDescent="0.25">
      <c r="A49" s="449" t="s">
        <v>178</v>
      </c>
      <c r="B49" s="450"/>
      <c r="C49" s="451"/>
      <c r="D49" s="389">
        <v>1.5</v>
      </c>
      <c r="E49" s="389"/>
      <c r="F49" s="389"/>
      <c r="G49" s="389"/>
      <c r="H49" s="403" t="s">
        <v>325</v>
      </c>
      <c r="I49" s="403"/>
      <c r="J49" s="403"/>
      <c r="K49" s="403"/>
      <c r="L49" s="64"/>
      <c r="M49" s="60">
        <f>M13+M61</f>
        <v>31742</v>
      </c>
    </row>
    <row r="50" spans="1:13" s="27" customFormat="1" ht="12" customHeight="1" x14ac:dyDescent="0.25">
      <c r="A50" s="449" t="s">
        <v>179</v>
      </c>
      <c r="B50" s="450"/>
      <c r="C50" s="451"/>
      <c r="D50" s="389">
        <v>3</v>
      </c>
      <c r="E50" s="389"/>
      <c r="F50" s="389"/>
      <c r="G50" s="389"/>
      <c r="H50" s="403" t="s">
        <v>325</v>
      </c>
      <c r="I50" s="403"/>
      <c r="J50" s="403"/>
      <c r="K50" s="403"/>
      <c r="L50" s="64" t="s">
        <v>9</v>
      </c>
      <c r="M50" s="60">
        <f>M14+M62</f>
        <v>56758</v>
      </c>
    </row>
    <row r="51" spans="1:13" s="27" customFormat="1" ht="12.75" customHeight="1" x14ac:dyDescent="0.25">
      <c r="A51" s="449" t="s">
        <v>180</v>
      </c>
      <c r="B51" s="450"/>
      <c r="C51" s="451"/>
      <c r="D51" s="389">
        <v>3</v>
      </c>
      <c r="E51" s="389"/>
      <c r="F51" s="389"/>
      <c r="G51" s="389"/>
      <c r="H51" s="403" t="s">
        <v>325</v>
      </c>
      <c r="I51" s="403"/>
      <c r="J51" s="403"/>
      <c r="K51" s="403"/>
      <c r="L51" s="64"/>
      <c r="M51" s="60">
        <f>M15+M62</f>
        <v>48970</v>
      </c>
    </row>
    <row r="52" spans="1:13" s="27" customFormat="1" ht="14.25" customHeight="1" x14ac:dyDescent="0.25">
      <c r="A52" s="449" t="s">
        <v>181</v>
      </c>
      <c r="B52" s="450"/>
      <c r="C52" s="451"/>
      <c r="D52" s="389">
        <f>D16/2</f>
        <v>6</v>
      </c>
      <c r="E52" s="389"/>
      <c r="F52" s="389"/>
      <c r="G52" s="389"/>
      <c r="H52" s="403" t="s">
        <v>325</v>
      </c>
      <c r="I52" s="403"/>
      <c r="J52" s="403"/>
      <c r="K52" s="403"/>
      <c r="L52" s="64" t="s">
        <v>10</v>
      </c>
      <c r="M52" s="60">
        <f>M16+M63</f>
        <v>94754</v>
      </c>
    </row>
    <row r="53" spans="1:13" s="27" customFormat="1" ht="13.5" customHeight="1" x14ac:dyDescent="0.25">
      <c r="A53" s="449" t="s">
        <v>182</v>
      </c>
      <c r="B53" s="450"/>
      <c r="C53" s="451"/>
      <c r="D53" s="389">
        <f>D17/2</f>
        <v>6</v>
      </c>
      <c r="E53" s="389"/>
      <c r="F53" s="389"/>
      <c r="G53" s="389"/>
      <c r="H53" s="403" t="s">
        <v>325</v>
      </c>
      <c r="I53" s="403"/>
      <c r="J53" s="403"/>
      <c r="K53" s="403"/>
      <c r="L53" s="64"/>
      <c r="M53" s="60">
        <f>M17+M63</f>
        <v>69856</v>
      </c>
    </row>
    <row r="54" spans="1:13" s="27" customFormat="1" ht="13.5" customHeight="1" x14ac:dyDescent="0.25">
      <c r="A54" s="449" t="s">
        <v>183</v>
      </c>
      <c r="B54" s="450"/>
      <c r="C54" s="451"/>
      <c r="D54" s="389">
        <f>D18/2</f>
        <v>12.5</v>
      </c>
      <c r="E54" s="389"/>
      <c r="F54" s="389"/>
      <c r="G54" s="389"/>
      <c r="H54" s="403" t="s">
        <v>325</v>
      </c>
      <c r="I54" s="403"/>
      <c r="J54" s="403"/>
      <c r="K54" s="403"/>
      <c r="L54" s="64" t="s">
        <v>11</v>
      </c>
      <c r="M54" s="60">
        <f>M18+M64</f>
        <v>261252</v>
      </c>
    </row>
    <row r="55" spans="1:13" s="27" customFormat="1" ht="14.25" customHeight="1" x14ac:dyDescent="0.25">
      <c r="A55" s="449" t="s">
        <v>184</v>
      </c>
      <c r="B55" s="450"/>
      <c r="C55" s="451"/>
      <c r="D55" s="389">
        <f>D19/2</f>
        <v>12.5</v>
      </c>
      <c r="E55" s="389"/>
      <c r="F55" s="389"/>
      <c r="G55" s="389"/>
      <c r="H55" s="403" t="s">
        <v>325</v>
      </c>
      <c r="I55" s="403"/>
      <c r="J55" s="403"/>
      <c r="K55" s="403"/>
      <c r="L55" s="64"/>
      <c r="M55" s="60">
        <f>M19+M64</f>
        <v>189036</v>
      </c>
    </row>
    <row r="56" spans="1:13" s="27" customFormat="1" ht="13.5" customHeight="1" x14ac:dyDescent="0.25">
      <c r="A56" s="449" t="s">
        <v>185</v>
      </c>
      <c r="B56" s="450"/>
      <c r="C56" s="451"/>
      <c r="D56" s="389">
        <f>D20/2</f>
        <v>25</v>
      </c>
      <c r="E56" s="389"/>
      <c r="F56" s="389"/>
      <c r="G56" s="389"/>
      <c r="H56" s="403" t="s">
        <v>325</v>
      </c>
      <c r="I56" s="403"/>
      <c r="J56" s="403"/>
      <c r="K56" s="403"/>
      <c r="L56" s="64" t="s">
        <v>12</v>
      </c>
      <c r="M56" s="60">
        <f>M20+M65</f>
        <v>531118</v>
      </c>
    </row>
    <row r="57" spans="1:13" s="27" customFormat="1" ht="13.5" customHeight="1" thickBot="1" x14ac:dyDescent="0.3">
      <c r="A57" s="452" t="s">
        <v>186</v>
      </c>
      <c r="B57" s="453"/>
      <c r="C57" s="454"/>
      <c r="D57" s="397">
        <f>D33/2</f>
        <v>25</v>
      </c>
      <c r="E57" s="397"/>
      <c r="F57" s="397"/>
      <c r="G57" s="397"/>
      <c r="H57" s="403" t="s">
        <v>325</v>
      </c>
      <c r="I57" s="403"/>
      <c r="J57" s="403"/>
      <c r="K57" s="403"/>
      <c r="L57" s="68"/>
      <c r="M57" s="61">
        <f>M21+M65</f>
        <v>336182</v>
      </c>
    </row>
    <row r="58" spans="1:13" ht="18" customHeight="1" thickBot="1" x14ac:dyDescent="0.3">
      <c r="A58" s="5" t="s">
        <v>207</v>
      </c>
      <c r="B58" s="45"/>
      <c r="C58" s="26"/>
      <c r="D58" s="26"/>
      <c r="E58" s="26"/>
      <c r="F58" s="26"/>
      <c r="G58" s="46"/>
      <c r="H58" s="170"/>
      <c r="I58" s="642" t="s">
        <v>187</v>
      </c>
      <c r="J58" s="642"/>
      <c r="K58" s="642"/>
      <c r="L58" s="642"/>
      <c r="M58" s="642"/>
    </row>
    <row r="59" spans="1:13" ht="37.5" customHeight="1" thickBot="1" x14ac:dyDescent="0.3">
      <c r="A59" s="643" t="s">
        <v>99</v>
      </c>
      <c r="B59" s="644"/>
      <c r="C59" s="644"/>
      <c r="D59" s="644"/>
      <c r="E59" s="645"/>
      <c r="F59" s="369" t="s">
        <v>96</v>
      </c>
      <c r="G59" s="369"/>
      <c r="H59" s="370"/>
      <c r="I59" s="10"/>
      <c r="J59" s="477" t="s">
        <v>104</v>
      </c>
      <c r="K59" s="478"/>
      <c r="L59" s="168" t="s">
        <v>283</v>
      </c>
      <c r="M59" s="71" t="s">
        <v>258</v>
      </c>
    </row>
    <row r="60" spans="1:13" s="28" customFormat="1" ht="14.25" customHeight="1" x14ac:dyDescent="0.3">
      <c r="A60" s="648" t="s">
        <v>256</v>
      </c>
      <c r="B60" s="649"/>
      <c r="C60" s="649"/>
      <c r="D60" s="649"/>
      <c r="E60" s="650"/>
      <c r="F60" s="479">
        <v>5546</v>
      </c>
      <c r="G60" s="479"/>
      <c r="H60" s="480"/>
      <c r="I60" s="29"/>
      <c r="J60" s="646" t="s">
        <v>230</v>
      </c>
      <c r="K60" s="647"/>
      <c r="L60" s="51">
        <v>10</v>
      </c>
      <c r="M60" s="66">
        <v>5664</v>
      </c>
    </row>
    <row r="61" spans="1:13" s="28" customFormat="1" ht="13.5" customHeight="1" x14ac:dyDescent="0.3">
      <c r="A61" s="449" t="s">
        <v>173</v>
      </c>
      <c r="B61" s="450"/>
      <c r="C61" s="450"/>
      <c r="D61" s="450"/>
      <c r="E61" s="451"/>
      <c r="F61" s="455">
        <v>6254</v>
      </c>
      <c r="G61" s="455"/>
      <c r="H61" s="456"/>
      <c r="I61" s="29"/>
      <c r="J61" s="464" t="s">
        <v>254</v>
      </c>
      <c r="K61" s="465"/>
      <c r="L61" s="51">
        <v>10</v>
      </c>
      <c r="M61" s="66">
        <v>9086</v>
      </c>
    </row>
    <row r="62" spans="1:13" s="28" customFormat="1" ht="13.5" customHeight="1" x14ac:dyDescent="0.3">
      <c r="A62" s="449" t="s">
        <v>252</v>
      </c>
      <c r="B62" s="450"/>
      <c r="C62" s="450"/>
      <c r="D62" s="450"/>
      <c r="E62" s="451"/>
      <c r="F62" s="455">
        <v>9440</v>
      </c>
      <c r="G62" s="455"/>
      <c r="H62" s="456"/>
      <c r="I62" s="29"/>
      <c r="J62" s="464" t="s">
        <v>100</v>
      </c>
      <c r="K62" s="465"/>
      <c r="L62" s="69">
        <v>10</v>
      </c>
      <c r="M62" s="60">
        <v>16048</v>
      </c>
    </row>
    <row r="63" spans="1:13" s="28" customFormat="1" ht="13.5" customHeight="1" x14ac:dyDescent="0.3">
      <c r="A63" s="449" t="s">
        <v>253</v>
      </c>
      <c r="B63" s="450"/>
      <c r="C63" s="450"/>
      <c r="D63" s="450"/>
      <c r="E63" s="451"/>
      <c r="F63" s="455">
        <v>15104</v>
      </c>
      <c r="G63" s="455"/>
      <c r="H63" s="456"/>
      <c r="J63" s="464" t="s">
        <v>101</v>
      </c>
      <c r="K63" s="465"/>
      <c r="L63" s="69">
        <v>10</v>
      </c>
      <c r="M63" s="60">
        <v>19942</v>
      </c>
    </row>
    <row r="64" spans="1:13" s="28" customFormat="1" ht="12" customHeight="1" x14ac:dyDescent="0.3">
      <c r="A64" s="449" t="s">
        <v>174</v>
      </c>
      <c r="B64" s="450"/>
      <c r="C64" s="450"/>
      <c r="D64" s="450"/>
      <c r="E64" s="451"/>
      <c r="F64" s="455">
        <v>20886</v>
      </c>
      <c r="G64" s="455"/>
      <c r="H64" s="456"/>
      <c r="J64" s="464" t="s">
        <v>102</v>
      </c>
      <c r="K64" s="465"/>
      <c r="L64" s="69">
        <v>10</v>
      </c>
      <c r="M64" s="60">
        <v>53100</v>
      </c>
    </row>
    <row r="65" spans="1:13" s="28" customFormat="1" ht="15.75" customHeight="1" thickBot="1" x14ac:dyDescent="0.35">
      <c r="A65" s="449" t="s">
        <v>175</v>
      </c>
      <c r="B65" s="450"/>
      <c r="C65" s="450"/>
      <c r="D65" s="450"/>
      <c r="E65" s="451"/>
      <c r="F65" s="455">
        <v>58056</v>
      </c>
      <c r="G65" s="455"/>
      <c r="H65" s="456"/>
      <c r="J65" s="462" t="s">
        <v>103</v>
      </c>
      <c r="K65" s="463"/>
      <c r="L65" s="70">
        <v>10</v>
      </c>
      <c r="M65" s="61">
        <v>72806</v>
      </c>
    </row>
    <row r="66" spans="1:13" s="28" customFormat="1" ht="12.75" customHeight="1" thickBot="1" x14ac:dyDescent="0.35">
      <c r="A66" s="452" t="s">
        <v>176</v>
      </c>
      <c r="B66" s="453"/>
      <c r="C66" s="453"/>
      <c r="D66" s="453"/>
      <c r="E66" s="454"/>
      <c r="F66" s="457">
        <v>102188</v>
      </c>
      <c r="G66" s="457"/>
      <c r="H66" s="458"/>
    </row>
    <row r="67" spans="1:13" ht="20.25" customHeight="1" thickBot="1" x14ac:dyDescent="0.35">
      <c r="A67" s="47" t="s">
        <v>221</v>
      </c>
      <c r="B67" s="14"/>
      <c r="C67" s="15"/>
      <c r="D67" s="15"/>
      <c r="E67" s="15"/>
      <c r="F67" s="15"/>
      <c r="G67" s="15"/>
      <c r="H67" s="15"/>
      <c r="I67" s="15"/>
      <c r="J67" s="28"/>
      <c r="K67" s="28"/>
      <c r="L67" s="28"/>
      <c r="M67" s="28"/>
    </row>
    <row r="68" spans="1:13" ht="32.25" customHeight="1" thickBot="1" x14ac:dyDescent="0.3">
      <c r="A68" s="393" t="s">
        <v>2</v>
      </c>
      <c r="B68" s="394"/>
      <c r="C68" s="476"/>
      <c r="D68" s="368" t="s">
        <v>278</v>
      </c>
      <c r="E68" s="369"/>
      <c r="F68" s="369"/>
      <c r="G68" s="370"/>
      <c r="H68" s="459" t="s">
        <v>98</v>
      </c>
      <c r="I68" s="460"/>
      <c r="J68" s="460"/>
      <c r="K68" s="461"/>
      <c r="L68" s="153" t="s">
        <v>93</v>
      </c>
      <c r="M68" s="152" t="s">
        <v>258</v>
      </c>
    </row>
    <row r="69" spans="1:13" s="28" customFormat="1" ht="14.25" customHeight="1" x14ac:dyDescent="0.3">
      <c r="A69" s="517" t="s">
        <v>22</v>
      </c>
      <c r="B69" s="651"/>
      <c r="C69" s="518"/>
      <c r="D69" s="472">
        <v>180</v>
      </c>
      <c r="E69" s="472"/>
      <c r="F69" s="472"/>
      <c r="G69" s="472"/>
      <c r="H69" s="473" t="s">
        <v>152</v>
      </c>
      <c r="I69" s="474"/>
      <c r="J69" s="474"/>
      <c r="K69" s="475"/>
      <c r="L69" s="73" t="s">
        <v>7</v>
      </c>
      <c r="M69" s="74">
        <v>60888</v>
      </c>
    </row>
    <row r="70" spans="1:13" s="28" customFormat="1" ht="13.5" customHeight="1" thickBot="1" x14ac:dyDescent="0.35">
      <c r="A70" s="515" t="s">
        <v>23</v>
      </c>
      <c r="B70" s="618"/>
      <c r="C70" s="516"/>
      <c r="D70" s="397">
        <v>550</v>
      </c>
      <c r="E70" s="397"/>
      <c r="F70" s="397"/>
      <c r="G70" s="397"/>
      <c r="H70" s="469" t="s">
        <v>152</v>
      </c>
      <c r="I70" s="470"/>
      <c r="J70" s="470"/>
      <c r="K70" s="471"/>
      <c r="L70" s="70" t="s">
        <v>7</v>
      </c>
      <c r="M70" s="75">
        <v>79060</v>
      </c>
    </row>
    <row r="71" spans="1:13" ht="18.75" customHeight="1" thickBot="1" x14ac:dyDescent="0.3">
      <c r="A71" s="652" t="s">
        <v>222</v>
      </c>
      <c r="B71" s="652"/>
      <c r="C71" s="652"/>
      <c r="D71" s="652"/>
      <c r="E71" s="652"/>
      <c r="F71" s="652"/>
      <c r="G71" s="652"/>
      <c r="H71" s="652"/>
      <c r="I71" s="652"/>
      <c r="J71" s="652"/>
      <c r="K71" s="652"/>
      <c r="L71" s="652"/>
      <c r="M71" s="652"/>
    </row>
    <row r="72" spans="1:13" ht="25.5" customHeight="1" thickBot="1" x14ac:dyDescent="0.3">
      <c r="A72" s="393" t="s">
        <v>2</v>
      </c>
      <c r="B72" s="394"/>
      <c r="C72" s="476"/>
      <c r="D72" s="393" t="s">
        <v>13</v>
      </c>
      <c r="E72" s="394"/>
      <c r="F72" s="394"/>
      <c r="G72" s="476"/>
      <c r="H72" s="459" t="s">
        <v>113</v>
      </c>
      <c r="I72" s="460"/>
      <c r="J72" s="460"/>
      <c r="K72" s="461"/>
      <c r="L72" s="153" t="s">
        <v>93</v>
      </c>
      <c r="M72" s="152" t="s">
        <v>258</v>
      </c>
    </row>
    <row r="73" spans="1:13" s="28" customFormat="1" ht="12.75" customHeight="1" thickBot="1" x14ac:dyDescent="0.35">
      <c r="A73" s="517" t="s">
        <v>238</v>
      </c>
      <c r="B73" s="651"/>
      <c r="C73" s="518"/>
      <c r="D73" s="472">
        <v>0.12</v>
      </c>
      <c r="E73" s="472"/>
      <c r="F73" s="472"/>
      <c r="G73" s="472"/>
      <c r="H73" s="473" t="s">
        <v>188</v>
      </c>
      <c r="I73" s="474"/>
      <c r="J73" s="474"/>
      <c r="K73" s="475"/>
      <c r="L73" s="59" t="s">
        <v>16</v>
      </c>
      <c r="M73" s="62">
        <v>15989</v>
      </c>
    </row>
    <row r="74" spans="1:13" s="28" customFormat="1" ht="12.75" customHeight="1" x14ac:dyDescent="0.3">
      <c r="A74" s="648" t="s">
        <v>318</v>
      </c>
      <c r="B74" s="649"/>
      <c r="C74" s="650"/>
      <c r="D74" s="472">
        <v>0.12</v>
      </c>
      <c r="E74" s="472"/>
      <c r="F74" s="472"/>
      <c r="G74" s="472"/>
      <c r="H74" s="473" t="s">
        <v>188</v>
      </c>
      <c r="I74" s="474"/>
      <c r="J74" s="474"/>
      <c r="K74" s="475"/>
      <c r="L74" s="65" t="s">
        <v>319</v>
      </c>
      <c r="M74" s="66">
        <v>14986</v>
      </c>
    </row>
    <row r="75" spans="1:13" s="28" customFormat="1" ht="12.75" customHeight="1" x14ac:dyDescent="0.3">
      <c r="A75" s="466" t="s">
        <v>213</v>
      </c>
      <c r="B75" s="467"/>
      <c r="C75" s="468"/>
      <c r="D75" s="389">
        <v>0.12</v>
      </c>
      <c r="E75" s="389"/>
      <c r="F75" s="389"/>
      <c r="G75" s="389"/>
      <c r="H75" s="440" t="s">
        <v>188</v>
      </c>
      <c r="I75" s="441"/>
      <c r="J75" s="441"/>
      <c r="K75" s="442"/>
      <c r="L75" s="64" t="s">
        <v>214</v>
      </c>
      <c r="M75" s="60">
        <v>18172</v>
      </c>
    </row>
    <row r="76" spans="1:13" s="28" customFormat="1" ht="12" customHeight="1" x14ac:dyDescent="0.3">
      <c r="A76" s="466" t="s">
        <v>212</v>
      </c>
      <c r="B76" s="467"/>
      <c r="C76" s="468"/>
      <c r="D76" s="389">
        <v>0.12</v>
      </c>
      <c r="E76" s="389"/>
      <c r="F76" s="389"/>
      <c r="G76" s="389"/>
      <c r="H76" s="440" t="s">
        <v>188</v>
      </c>
      <c r="I76" s="441"/>
      <c r="J76" s="441"/>
      <c r="K76" s="442"/>
      <c r="L76" s="64" t="s">
        <v>214</v>
      </c>
      <c r="M76" s="60">
        <v>17346</v>
      </c>
    </row>
    <row r="77" spans="1:13" s="28" customFormat="1" ht="12" customHeight="1" x14ac:dyDescent="0.3">
      <c r="A77" s="466" t="s">
        <v>14</v>
      </c>
      <c r="B77" s="467"/>
      <c r="C77" s="468"/>
      <c r="D77" s="389">
        <v>1</v>
      </c>
      <c r="E77" s="389"/>
      <c r="F77" s="389"/>
      <c r="G77" s="389"/>
      <c r="H77" s="440">
        <v>10</v>
      </c>
      <c r="I77" s="441"/>
      <c r="J77" s="441"/>
      <c r="K77" s="442"/>
      <c r="L77" s="64" t="s">
        <v>17</v>
      </c>
      <c r="M77" s="60">
        <v>14632</v>
      </c>
    </row>
    <row r="78" spans="1:13" s="28" customFormat="1" ht="12.75" customHeight="1" x14ac:dyDescent="0.3">
      <c r="A78" s="466" t="s">
        <v>15</v>
      </c>
      <c r="B78" s="467"/>
      <c r="C78" s="468"/>
      <c r="D78" s="389">
        <v>1.25</v>
      </c>
      <c r="E78" s="389"/>
      <c r="F78" s="389"/>
      <c r="G78" s="389"/>
      <c r="H78" s="440" t="s">
        <v>189</v>
      </c>
      <c r="I78" s="441"/>
      <c r="J78" s="441"/>
      <c r="K78" s="442"/>
      <c r="L78" s="64" t="s">
        <v>17</v>
      </c>
      <c r="M78" s="60">
        <v>17700</v>
      </c>
    </row>
    <row r="79" spans="1:13" s="28" customFormat="1" ht="12" customHeight="1" x14ac:dyDescent="0.3">
      <c r="A79" s="466" t="s">
        <v>90</v>
      </c>
      <c r="B79" s="467"/>
      <c r="C79" s="468"/>
      <c r="D79" s="389">
        <v>5.5</v>
      </c>
      <c r="E79" s="389"/>
      <c r="F79" s="389"/>
      <c r="G79" s="389"/>
      <c r="H79" s="440" t="s">
        <v>190</v>
      </c>
      <c r="I79" s="441"/>
      <c r="J79" s="441"/>
      <c r="K79" s="442"/>
      <c r="L79" s="64" t="s">
        <v>18</v>
      </c>
      <c r="M79" s="60">
        <v>23482</v>
      </c>
    </row>
    <row r="80" spans="1:13" s="28" customFormat="1" ht="12.75" customHeight="1" x14ac:dyDescent="0.3">
      <c r="A80" s="466" t="s">
        <v>236</v>
      </c>
      <c r="B80" s="467"/>
      <c r="C80" s="468"/>
      <c r="D80" s="389">
        <v>17</v>
      </c>
      <c r="E80" s="389"/>
      <c r="F80" s="389"/>
      <c r="G80" s="389"/>
      <c r="H80" s="440" t="s">
        <v>190</v>
      </c>
      <c r="I80" s="441"/>
      <c r="J80" s="441"/>
      <c r="K80" s="442"/>
      <c r="L80" s="64" t="s">
        <v>19</v>
      </c>
      <c r="M80" s="60">
        <v>48498</v>
      </c>
    </row>
    <row r="81" spans="1:13" s="28" customFormat="1" ht="12.75" customHeight="1" x14ac:dyDescent="0.3">
      <c r="A81" s="466" t="s">
        <v>237</v>
      </c>
      <c r="B81" s="467"/>
      <c r="C81" s="468"/>
      <c r="D81" s="389">
        <v>25</v>
      </c>
      <c r="E81" s="389"/>
      <c r="F81" s="389"/>
      <c r="G81" s="389"/>
      <c r="H81" s="440" t="s">
        <v>190</v>
      </c>
      <c r="I81" s="441"/>
      <c r="J81" s="441"/>
      <c r="K81" s="442"/>
      <c r="L81" s="64" t="s">
        <v>19</v>
      </c>
      <c r="M81" s="60">
        <v>55224</v>
      </c>
    </row>
    <row r="82" spans="1:13" s="28" customFormat="1" ht="12.75" customHeight="1" thickBot="1" x14ac:dyDescent="0.35">
      <c r="A82" s="636" t="s">
        <v>233</v>
      </c>
      <c r="B82" s="637"/>
      <c r="C82" s="638"/>
      <c r="D82" s="434">
        <v>63</v>
      </c>
      <c r="E82" s="434"/>
      <c r="F82" s="434"/>
      <c r="G82" s="434"/>
      <c r="H82" s="612" t="s">
        <v>190</v>
      </c>
      <c r="I82" s="613"/>
      <c r="J82" s="613"/>
      <c r="K82" s="614"/>
      <c r="L82" s="112" t="s">
        <v>8</v>
      </c>
      <c r="M82" s="113">
        <v>91214</v>
      </c>
    </row>
    <row r="83" spans="1:13" s="28" customFormat="1" ht="5.25" customHeight="1" thickBot="1" x14ac:dyDescent="0.35">
      <c r="A83" s="115"/>
      <c r="B83" s="116"/>
      <c r="C83" s="116"/>
      <c r="D83" s="117"/>
      <c r="E83" s="117"/>
      <c r="F83" s="117"/>
      <c r="G83" s="117"/>
      <c r="H83" s="118"/>
      <c r="I83" s="118"/>
      <c r="J83" s="118"/>
      <c r="K83" s="118"/>
      <c r="L83" s="117"/>
      <c r="M83" s="119"/>
    </row>
    <row r="84" spans="1:13" s="28" customFormat="1" ht="19.5" customHeight="1" thickBot="1" x14ac:dyDescent="0.35">
      <c r="A84" s="159" t="s">
        <v>240</v>
      </c>
      <c r="B84" s="160"/>
      <c r="C84" s="161"/>
      <c r="D84" s="162"/>
      <c r="E84" s="162"/>
      <c r="F84" s="162"/>
      <c r="G84" s="162"/>
      <c r="H84" s="163"/>
      <c r="I84" s="164"/>
      <c r="J84" s="164"/>
      <c r="K84" s="165"/>
      <c r="L84" s="167"/>
      <c r="M84" s="166" t="s">
        <v>258</v>
      </c>
    </row>
    <row r="85" spans="1:13" s="28" customFormat="1" ht="13.5" customHeight="1" x14ac:dyDescent="0.3">
      <c r="A85" s="186" t="s">
        <v>239</v>
      </c>
      <c r="B85" s="187"/>
      <c r="C85" s="187"/>
      <c r="D85" s="188"/>
      <c r="E85" s="188"/>
      <c r="F85" s="188"/>
      <c r="G85" s="188"/>
      <c r="H85" s="189"/>
      <c r="I85" s="189"/>
      <c r="J85" s="189"/>
      <c r="K85" s="189"/>
      <c r="L85" s="190"/>
      <c r="M85" s="120">
        <v>2360</v>
      </c>
    </row>
    <row r="86" spans="1:13" s="28" customFormat="1" ht="13.5" customHeight="1" x14ac:dyDescent="0.3">
      <c r="A86" s="181" t="s">
        <v>284</v>
      </c>
      <c r="B86" s="182"/>
      <c r="C86" s="182"/>
      <c r="D86" s="191"/>
      <c r="E86" s="191"/>
      <c r="F86" s="191"/>
      <c r="G86" s="191"/>
      <c r="H86" s="192"/>
      <c r="I86" s="192"/>
      <c r="J86" s="192"/>
      <c r="K86" s="192"/>
      <c r="L86" s="193"/>
      <c r="M86" s="114">
        <v>2360</v>
      </c>
    </row>
    <row r="87" spans="1:13" s="28" customFormat="1" ht="12" customHeight="1" x14ac:dyDescent="0.3">
      <c r="A87" s="181" t="s">
        <v>285</v>
      </c>
      <c r="B87" s="182"/>
      <c r="C87" s="182"/>
      <c r="D87" s="191"/>
      <c r="E87" s="191"/>
      <c r="F87" s="191"/>
      <c r="G87" s="191"/>
      <c r="H87" s="192"/>
      <c r="I87" s="192"/>
      <c r="J87" s="192"/>
      <c r="K87" s="192"/>
      <c r="L87" s="193"/>
      <c r="M87" s="114">
        <v>8378</v>
      </c>
    </row>
    <row r="88" spans="1:13" s="28" customFormat="1" ht="12.75" customHeight="1" x14ac:dyDescent="0.3">
      <c r="A88" s="194" t="s">
        <v>286</v>
      </c>
      <c r="B88" s="195"/>
      <c r="C88" s="195"/>
      <c r="D88" s="196"/>
      <c r="E88" s="196"/>
      <c r="F88" s="196"/>
      <c r="G88" s="196"/>
      <c r="H88" s="197"/>
      <c r="I88" s="197"/>
      <c r="J88" s="197"/>
      <c r="K88" s="198"/>
      <c r="L88" s="199"/>
      <c r="M88" s="114">
        <v>8378</v>
      </c>
    </row>
    <row r="89" spans="1:13" s="28" customFormat="1" ht="12.75" customHeight="1" thickBot="1" x14ac:dyDescent="0.35">
      <c r="A89" s="200" t="s">
        <v>287</v>
      </c>
      <c r="B89" s="185"/>
      <c r="C89" s="185"/>
      <c r="D89" s="201"/>
      <c r="E89" s="201"/>
      <c r="F89" s="201"/>
      <c r="G89" s="201"/>
      <c r="H89" s="202"/>
      <c r="I89" s="202"/>
      <c r="J89" s="202"/>
      <c r="K89" s="202"/>
      <c r="L89" s="201"/>
      <c r="M89" s="149">
        <v>17759</v>
      </c>
    </row>
    <row r="90" spans="1:13" s="28" customFormat="1" ht="16.5" customHeight="1" thickBot="1" x14ac:dyDescent="0.35">
      <c r="A90" s="435" t="s">
        <v>259</v>
      </c>
      <c r="B90" s="436"/>
      <c r="C90" s="436"/>
      <c r="D90" s="436"/>
      <c r="E90" s="436"/>
      <c r="F90" s="436"/>
      <c r="G90" s="436"/>
      <c r="H90" s="436"/>
      <c r="I90" s="436"/>
      <c r="J90" s="436"/>
      <c r="K90" s="436"/>
      <c r="L90" s="436"/>
      <c r="M90" s="437"/>
    </row>
    <row r="91" spans="1:13" s="28" customFormat="1" ht="33.75" customHeight="1" thickBot="1" x14ac:dyDescent="0.35">
      <c r="A91" s="144" t="s">
        <v>2</v>
      </c>
      <c r="B91" s="438" t="s">
        <v>288</v>
      </c>
      <c r="C91" s="439"/>
      <c r="D91" s="438" t="s">
        <v>265</v>
      </c>
      <c r="E91" s="439"/>
      <c r="F91" s="399" t="s">
        <v>113</v>
      </c>
      <c r="G91" s="399"/>
      <c r="H91" s="399"/>
      <c r="I91" s="615" t="s">
        <v>270</v>
      </c>
      <c r="J91" s="616"/>
      <c r="K91" s="616"/>
      <c r="L91" s="617"/>
      <c r="M91" s="135" t="s">
        <v>258</v>
      </c>
    </row>
    <row r="92" spans="1:13" s="28" customFormat="1" ht="14.25" customHeight="1" x14ac:dyDescent="0.3">
      <c r="A92" s="134" t="s">
        <v>260</v>
      </c>
      <c r="B92" s="403">
        <v>25</v>
      </c>
      <c r="C92" s="403"/>
      <c r="D92" s="403" t="s">
        <v>266</v>
      </c>
      <c r="E92" s="403"/>
      <c r="F92" s="419" t="s">
        <v>289</v>
      </c>
      <c r="G92" s="420"/>
      <c r="H92" s="421"/>
      <c r="I92" s="428">
        <v>2.2000000000000002</v>
      </c>
      <c r="J92" s="429"/>
      <c r="K92" s="429"/>
      <c r="L92" s="430"/>
      <c r="M92" s="133">
        <v>43306</v>
      </c>
    </row>
    <row r="93" spans="1:13" s="28" customFormat="1" ht="12.75" customHeight="1" x14ac:dyDescent="0.3">
      <c r="A93" s="128" t="s">
        <v>261</v>
      </c>
      <c r="B93" s="389">
        <v>63</v>
      </c>
      <c r="C93" s="389"/>
      <c r="D93" s="389" t="s">
        <v>266</v>
      </c>
      <c r="E93" s="389"/>
      <c r="F93" s="422" t="s">
        <v>269</v>
      </c>
      <c r="G93" s="423"/>
      <c r="H93" s="424"/>
      <c r="I93" s="390">
        <v>7.5</v>
      </c>
      <c r="J93" s="391"/>
      <c r="K93" s="391"/>
      <c r="L93" s="392"/>
      <c r="M93" s="132">
        <v>114342</v>
      </c>
    </row>
    <row r="94" spans="1:13" s="28" customFormat="1" ht="12.75" customHeight="1" x14ac:dyDescent="0.3">
      <c r="A94" s="128" t="s">
        <v>262</v>
      </c>
      <c r="B94" s="389">
        <v>90</v>
      </c>
      <c r="C94" s="389"/>
      <c r="D94" s="389" t="s">
        <v>267</v>
      </c>
      <c r="E94" s="389"/>
      <c r="F94" s="422" t="s">
        <v>290</v>
      </c>
      <c r="G94" s="423"/>
      <c r="H94" s="424"/>
      <c r="I94" s="390">
        <v>11</v>
      </c>
      <c r="J94" s="391"/>
      <c r="K94" s="391"/>
      <c r="L94" s="392"/>
      <c r="M94" s="132">
        <v>133812</v>
      </c>
    </row>
    <row r="95" spans="1:13" s="28" customFormat="1" ht="12.75" customHeight="1" x14ac:dyDescent="0.3">
      <c r="A95" s="128" t="s">
        <v>263</v>
      </c>
      <c r="B95" s="389">
        <v>125</v>
      </c>
      <c r="C95" s="389"/>
      <c r="D95" s="389" t="s">
        <v>266</v>
      </c>
      <c r="E95" s="389"/>
      <c r="F95" s="422" t="s">
        <v>269</v>
      </c>
      <c r="G95" s="423"/>
      <c r="H95" s="424"/>
      <c r="I95" s="390">
        <v>15</v>
      </c>
      <c r="J95" s="391"/>
      <c r="K95" s="391"/>
      <c r="L95" s="392"/>
      <c r="M95" s="132">
        <v>200010</v>
      </c>
    </row>
    <row r="96" spans="1:13" s="28" customFormat="1" ht="12.75" customHeight="1" thickBot="1" x14ac:dyDescent="0.35">
      <c r="A96" s="131" t="s">
        <v>264</v>
      </c>
      <c r="B96" s="397">
        <v>180</v>
      </c>
      <c r="C96" s="397"/>
      <c r="D96" s="397" t="s">
        <v>268</v>
      </c>
      <c r="E96" s="397"/>
      <c r="F96" s="425" t="s">
        <v>290</v>
      </c>
      <c r="G96" s="426"/>
      <c r="H96" s="427"/>
      <c r="I96" s="528">
        <v>15</v>
      </c>
      <c r="J96" s="529"/>
      <c r="K96" s="529"/>
      <c r="L96" s="530"/>
      <c r="M96" s="137">
        <v>186322</v>
      </c>
    </row>
    <row r="97" spans="1:13" ht="20.25" customHeight="1" thickBot="1" x14ac:dyDescent="0.3">
      <c r="A97" s="139" t="s">
        <v>271</v>
      </c>
      <c r="B97" s="138"/>
      <c r="C97" s="9"/>
      <c r="D97" s="9"/>
      <c r="E97" s="9"/>
      <c r="F97" s="9"/>
      <c r="G97" s="9"/>
      <c r="H97" s="9"/>
      <c r="I97" s="9"/>
      <c r="J97" s="9"/>
      <c r="K97" s="9"/>
      <c r="L97" s="8"/>
      <c r="M97" s="136"/>
    </row>
    <row r="98" spans="1:13" ht="50.25" customHeight="1" thickBot="1" x14ac:dyDescent="0.3">
      <c r="A98" s="140" t="s">
        <v>2</v>
      </c>
      <c r="B98" s="398" t="s">
        <v>13</v>
      </c>
      <c r="C98" s="399"/>
      <c r="D98" s="431" t="s">
        <v>216</v>
      </c>
      <c r="E98" s="432"/>
      <c r="F98" s="431" t="s">
        <v>219</v>
      </c>
      <c r="G98" s="369"/>
      <c r="H98" s="369"/>
      <c r="I98" s="368" t="s">
        <v>218</v>
      </c>
      <c r="J98" s="369"/>
      <c r="K98" s="370"/>
      <c r="L98" s="153" t="s">
        <v>93</v>
      </c>
      <c r="M98" s="71" t="s">
        <v>258</v>
      </c>
    </row>
    <row r="99" spans="1:13" s="28" customFormat="1" ht="14.25" customHeight="1" thickBot="1" x14ac:dyDescent="0.35">
      <c r="A99" s="179" t="s">
        <v>234</v>
      </c>
      <c r="B99" s="682">
        <v>5</v>
      </c>
      <c r="C99" s="683"/>
      <c r="D99" s="494" t="s">
        <v>190</v>
      </c>
      <c r="E99" s="496"/>
      <c r="F99" s="494" t="s">
        <v>220</v>
      </c>
      <c r="G99" s="495"/>
      <c r="H99" s="496"/>
      <c r="I99" s="494" t="s">
        <v>217</v>
      </c>
      <c r="J99" s="495"/>
      <c r="K99" s="496"/>
      <c r="L99" s="76" t="s">
        <v>215</v>
      </c>
      <c r="M99" s="55">
        <v>49383</v>
      </c>
    </row>
    <row r="100" spans="1:13" ht="18" customHeight="1" thickBot="1" x14ac:dyDescent="0.35">
      <c r="A100" s="48" t="s">
        <v>272</v>
      </c>
      <c r="B100" s="6"/>
    </row>
    <row r="101" spans="1:13" ht="32.25" customHeight="1" thickBot="1" x14ac:dyDescent="0.3">
      <c r="A101" s="393" t="s">
        <v>2</v>
      </c>
      <c r="B101" s="394"/>
      <c r="C101" s="476"/>
      <c r="D101" s="368" t="s">
        <v>153</v>
      </c>
      <c r="E101" s="369"/>
      <c r="F101" s="369"/>
      <c r="G101" s="370"/>
      <c r="H101" s="459" t="s">
        <v>98</v>
      </c>
      <c r="I101" s="460"/>
      <c r="J101" s="460"/>
      <c r="K101" s="461"/>
      <c r="L101" s="147" t="s">
        <v>154</v>
      </c>
      <c r="M101" s="135" t="s">
        <v>258</v>
      </c>
    </row>
    <row r="102" spans="1:13" s="28" customFormat="1" ht="12" customHeight="1" x14ac:dyDescent="0.3">
      <c r="A102" s="656" t="s">
        <v>275</v>
      </c>
      <c r="B102" s="657"/>
      <c r="C102" s="658"/>
      <c r="D102" s="684">
        <v>57</v>
      </c>
      <c r="E102" s="685"/>
      <c r="F102" s="685"/>
      <c r="G102" s="686"/>
      <c r="H102" s="687" t="s">
        <v>152</v>
      </c>
      <c r="I102" s="688"/>
      <c r="J102" s="688"/>
      <c r="K102" s="689"/>
      <c r="L102" s="51">
        <v>1.65</v>
      </c>
      <c r="M102" s="141">
        <v>93456</v>
      </c>
    </row>
    <row r="103" spans="1:13" s="28" customFormat="1" ht="12.75" customHeight="1" x14ac:dyDescent="0.3">
      <c r="A103" s="667" t="s">
        <v>24</v>
      </c>
      <c r="B103" s="668"/>
      <c r="C103" s="669"/>
      <c r="D103" s="664">
        <v>155</v>
      </c>
      <c r="E103" s="665"/>
      <c r="F103" s="665"/>
      <c r="G103" s="666"/>
      <c r="H103" s="670" t="s">
        <v>152</v>
      </c>
      <c r="I103" s="671"/>
      <c r="J103" s="671"/>
      <c r="K103" s="672"/>
      <c r="L103" s="69">
        <v>3.3</v>
      </c>
      <c r="M103" s="129">
        <v>139594</v>
      </c>
    </row>
    <row r="104" spans="1:13" s="28" customFormat="1" ht="12" customHeight="1" x14ac:dyDescent="0.3">
      <c r="A104" s="673" t="s">
        <v>235</v>
      </c>
      <c r="B104" s="674"/>
      <c r="C104" s="675"/>
      <c r="D104" s="664">
        <v>155</v>
      </c>
      <c r="E104" s="665"/>
      <c r="F104" s="665"/>
      <c r="G104" s="666"/>
      <c r="H104" s="670" t="s">
        <v>152</v>
      </c>
      <c r="I104" s="671"/>
      <c r="J104" s="671"/>
      <c r="K104" s="672"/>
      <c r="L104" s="69" t="s">
        <v>282</v>
      </c>
      <c r="M104" s="129">
        <v>188918</v>
      </c>
    </row>
    <row r="105" spans="1:13" s="28" customFormat="1" ht="12" customHeight="1" thickBot="1" x14ac:dyDescent="0.35">
      <c r="A105" s="412" t="s">
        <v>291</v>
      </c>
      <c r="B105" s="413"/>
      <c r="C105" s="414"/>
      <c r="D105" s="415">
        <v>57</v>
      </c>
      <c r="E105" s="416"/>
      <c r="F105" s="416"/>
      <c r="G105" s="417"/>
      <c r="H105" s="356" t="s">
        <v>152</v>
      </c>
      <c r="I105" s="358"/>
      <c r="J105" s="358"/>
      <c r="K105" s="357"/>
      <c r="L105" s="34">
        <v>3.3</v>
      </c>
      <c r="M105" s="129">
        <v>109622</v>
      </c>
    </row>
    <row r="106" spans="1:13" s="28" customFormat="1" ht="15" customHeight="1" thickBot="1" x14ac:dyDescent="0.35">
      <c r="A106" s="418" t="s">
        <v>294</v>
      </c>
      <c r="B106" s="418"/>
      <c r="C106" s="418"/>
      <c r="D106" s="418"/>
      <c r="E106" s="418"/>
      <c r="F106" s="418"/>
      <c r="G106" s="418"/>
      <c r="H106" s="418"/>
      <c r="I106" s="418"/>
      <c r="J106" s="418"/>
      <c r="K106" s="418"/>
      <c r="L106" s="418"/>
      <c r="M106" s="143"/>
    </row>
    <row r="107" spans="1:13" s="28" customFormat="1" ht="59.25" customHeight="1" thickBot="1" x14ac:dyDescent="0.35">
      <c r="A107" s="393" t="s">
        <v>2</v>
      </c>
      <c r="B107" s="394"/>
      <c r="C107" s="394"/>
      <c r="D107" s="395" t="s">
        <v>297</v>
      </c>
      <c r="E107" s="396"/>
      <c r="F107" s="396"/>
      <c r="G107" s="396"/>
      <c r="H107" s="398" t="s">
        <v>299</v>
      </c>
      <c r="I107" s="399"/>
      <c r="J107" s="399"/>
      <c r="K107" s="400"/>
      <c r="L107" s="135" t="s">
        <v>301</v>
      </c>
      <c r="M107" s="156" t="s">
        <v>302</v>
      </c>
    </row>
    <row r="108" spans="1:13" s="28" customFormat="1" ht="14.25" customHeight="1" thickBot="1" x14ac:dyDescent="0.35">
      <c r="A108" s="405" t="s">
        <v>296</v>
      </c>
      <c r="B108" s="406"/>
      <c r="C108" s="407"/>
      <c r="D108" s="408" t="s">
        <v>298</v>
      </c>
      <c r="E108" s="409"/>
      <c r="F108" s="409"/>
      <c r="G108" s="410"/>
      <c r="H108" s="401" t="s">
        <v>300</v>
      </c>
      <c r="I108" s="411"/>
      <c r="J108" s="411"/>
      <c r="K108" s="402"/>
      <c r="L108" s="157">
        <v>1400</v>
      </c>
      <c r="M108" s="158" t="s">
        <v>310</v>
      </c>
    </row>
    <row r="109" spans="1:13" ht="15.75" customHeight="1" thickBot="1" x14ac:dyDescent="0.35">
      <c r="A109" s="48" t="s">
        <v>295</v>
      </c>
      <c r="B109" s="6"/>
    </row>
    <row r="110" spans="1:13" ht="27" customHeight="1" thickBot="1" x14ac:dyDescent="0.3">
      <c r="A110" s="368" t="s">
        <v>91</v>
      </c>
      <c r="B110" s="370"/>
      <c r="C110" s="368" t="s">
        <v>13</v>
      </c>
      <c r="D110" s="369"/>
      <c r="E110" s="370"/>
      <c r="F110" s="399" t="s">
        <v>155</v>
      </c>
      <c r="G110" s="399"/>
      <c r="H110" s="399"/>
      <c r="I110" s="368" t="s">
        <v>156</v>
      </c>
      <c r="J110" s="369"/>
      <c r="K110" s="370"/>
      <c r="L110" s="153" t="s">
        <v>93</v>
      </c>
      <c r="M110" s="71" t="s">
        <v>96</v>
      </c>
    </row>
    <row r="111" spans="1:13" ht="13.5" customHeight="1" x14ac:dyDescent="0.25">
      <c r="A111" s="662" t="s">
        <v>20</v>
      </c>
      <c r="B111" s="663"/>
      <c r="C111" s="585">
        <v>2.5</v>
      </c>
      <c r="D111" s="360"/>
      <c r="E111" s="586"/>
      <c r="F111" s="566">
        <v>50</v>
      </c>
      <c r="G111" s="567"/>
      <c r="H111" s="568"/>
      <c r="I111" s="585">
        <v>2</v>
      </c>
      <c r="J111" s="360"/>
      <c r="K111" s="586"/>
      <c r="L111" s="80" t="s">
        <v>7</v>
      </c>
      <c r="M111" s="130">
        <v>16756</v>
      </c>
    </row>
    <row r="112" spans="1:13" ht="19.5" customHeight="1" thickBot="1" x14ac:dyDescent="0.3">
      <c r="A112" s="203" t="s">
        <v>209</v>
      </c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5"/>
      <c r="M112" s="33">
        <v>1652</v>
      </c>
    </row>
    <row r="113" spans="1:13" ht="13.5" customHeight="1" x14ac:dyDescent="0.25">
      <c r="A113" s="659" t="s">
        <v>97</v>
      </c>
      <c r="B113" s="555"/>
      <c r="C113" s="556"/>
      <c r="D113" s="659" t="s">
        <v>114</v>
      </c>
      <c r="E113" s="555"/>
      <c r="F113" s="555"/>
      <c r="G113" s="556"/>
      <c r="H113" s="603" t="s">
        <v>115</v>
      </c>
      <c r="I113" s="604"/>
      <c r="J113" s="604"/>
      <c r="K113" s="605"/>
      <c r="L113" s="609" t="s">
        <v>337</v>
      </c>
      <c r="M113" s="556" t="s">
        <v>258</v>
      </c>
    </row>
    <row r="114" spans="1:13" ht="12.75" customHeight="1" thickBot="1" x14ac:dyDescent="0.3">
      <c r="A114" s="660"/>
      <c r="B114" s="593"/>
      <c r="C114" s="599"/>
      <c r="D114" s="661"/>
      <c r="E114" s="596"/>
      <c r="F114" s="596"/>
      <c r="G114" s="600"/>
      <c r="H114" s="606"/>
      <c r="I114" s="607"/>
      <c r="J114" s="607"/>
      <c r="K114" s="608"/>
      <c r="L114" s="610"/>
      <c r="M114" s="599"/>
    </row>
    <row r="115" spans="1:13" ht="35.25" customHeight="1" thickBot="1" x14ac:dyDescent="0.3">
      <c r="A115" s="661"/>
      <c r="B115" s="596"/>
      <c r="C115" s="600"/>
      <c r="D115" s="398" t="s">
        <v>92</v>
      </c>
      <c r="E115" s="400"/>
      <c r="F115" s="601" t="s">
        <v>105</v>
      </c>
      <c r="G115" s="602"/>
      <c r="H115" s="398" t="s">
        <v>92</v>
      </c>
      <c r="I115" s="400"/>
      <c r="J115" s="601" t="s">
        <v>106</v>
      </c>
      <c r="K115" s="602"/>
      <c r="L115" s="611"/>
      <c r="M115" s="600"/>
    </row>
    <row r="116" spans="1:13" ht="13.5" customHeight="1" thickBot="1" x14ac:dyDescent="0.3">
      <c r="A116" s="380" t="s">
        <v>336</v>
      </c>
      <c r="B116" s="381"/>
      <c r="C116" s="382"/>
      <c r="D116" s="356">
        <v>0.34</v>
      </c>
      <c r="E116" s="357"/>
      <c r="F116" s="401">
        <v>0.17</v>
      </c>
      <c r="G116" s="402"/>
      <c r="H116" s="358">
        <v>75</v>
      </c>
      <c r="I116" s="357"/>
      <c r="J116" s="356">
        <v>20</v>
      </c>
      <c r="K116" s="357"/>
      <c r="L116" s="16">
        <v>0.06</v>
      </c>
      <c r="M116" s="32">
        <v>8378</v>
      </c>
    </row>
    <row r="117" spans="1:13" ht="13.5" customHeight="1" thickBot="1" x14ac:dyDescent="0.3">
      <c r="A117" s="380" t="s">
        <v>335</v>
      </c>
      <c r="B117" s="381"/>
      <c r="C117" s="382"/>
      <c r="D117" s="356">
        <v>0.56000000000000005</v>
      </c>
      <c r="E117" s="357"/>
      <c r="F117" s="356">
        <v>0.28000000000000003</v>
      </c>
      <c r="G117" s="357"/>
      <c r="H117" s="358">
        <v>75</v>
      </c>
      <c r="I117" s="357"/>
      <c r="J117" s="356">
        <v>20</v>
      </c>
      <c r="K117" s="357"/>
      <c r="L117" s="16">
        <v>0.09</v>
      </c>
      <c r="M117" s="32">
        <v>8496</v>
      </c>
    </row>
    <row r="118" spans="1:13" ht="13.5" customHeight="1" thickBot="1" x14ac:dyDescent="0.3">
      <c r="A118" s="380" t="s">
        <v>338</v>
      </c>
      <c r="B118" s="381"/>
      <c r="C118" s="382"/>
      <c r="D118" s="356">
        <v>0.7</v>
      </c>
      <c r="E118" s="357"/>
      <c r="F118" s="356">
        <v>0.4</v>
      </c>
      <c r="G118" s="357"/>
      <c r="H118" s="358">
        <v>75</v>
      </c>
      <c r="I118" s="357"/>
      <c r="J118" s="356">
        <v>20</v>
      </c>
      <c r="K118" s="357"/>
      <c r="L118" s="16">
        <v>0.09</v>
      </c>
      <c r="M118" s="32">
        <v>9086</v>
      </c>
    </row>
    <row r="119" spans="1:13" ht="13.5" customHeight="1" thickBot="1" x14ac:dyDescent="0.3">
      <c r="A119" s="380" t="s">
        <v>21</v>
      </c>
      <c r="B119" s="381"/>
      <c r="C119" s="382"/>
      <c r="D119" s="356">
        <v>0.84</v>
      </c>
      <c r="E119" s="357"/>
      <c r="F119" s="356">
        <v>0.42</v>
      </c>
      <c r="G119" s="357"/>
      <c r="H119" s="358">
        <v>75</v>
      </c>
      <c r="I119" s="357"/>
      <c r="J119" s="356">
        <v>20</v>
      </c>
      <c r="K119" s="357"/>
      <c r="L119" s="16">
        <v>0.18</v>
      </c>
      <c r="M119" s="32">
        <v>9204</v>
      </c>
    </row>
    <row r="120" spans="1:13" ht="13.5" customHeight="1" thickBot="1" x14ac:dyDescent="0.3">
      <c r="A120" s="380" t="s">
        <v>331</v>
      </c>
      <c r="B120" s="381"/>
      <c r="C120" s="382"/>
      <c r="D120" s="356">
        <v>1.1200000000000001</v>
      </c>
      <c r="E120" s="357"/>
      <c r="F120" s="356">
        <v>0.56000000000000005</v>
      </c>
      <c r="G120" s="357"/>
      <c r="H120" s="358">
        <v>75</v>
      </c>
      <c r="I120" s="357"/>
      <c r="J120" s="356">
        <v>20</v>
      </c>
      <c r="K120" s="357"/>
      <c r="L120" s="16">
        <v>0.18</v>
      </c>
      <c r="M120" s="32">
        <v>9322</v>
      </c>
    </row>
    <row r="121" spans="1:13" ht="13.5" customHeight="1" thickBot="1" x14ac:dyDescent="0.3">
      <c r="A121" s="380" t="s">
        <v>332</v>
      </c>
      <c r="B121" s="381"/>
      <c r="C121" s="382"/>
      <c r="D121" s="356">
        <v>1.4</v>
      </c>
      <c r="E121" s="357"/>
      <c r="F121" s="356">
        <v>0.7</v>
      </c>
      <c r="G121" s="357"/>
      <c r="H121" s="358">
        <v>75</v>
      </c>
      <c r="I121" s="357"/>
      <c r="J121" s="356">
        <v>20</v>
      </c>
      <c r="K121" s="357"/>
      <c r="L121" s="16">
        <v>0.18</v>
      </c>
      <c r="M121" s="32">
        <v>9440</v>
      </c>
    </row>
    <row r="122" spans="1:13" ht="13.5" customHeight="1" thickBot="1" x14ac:dyDescent="0.3">
      <c r="A122" s="380" t="s">
        <v>333</v>
      </c>
      <c r="B122" s="381"/>
      <c r="C122" s="382"/>
      <c r="D122" s="356">
        <v>1.68</v>
      </c>
      <c r="E122" s="357"/>
      <c r="F122" s="356">
        <v>0.84</v>
      </c>
      <c r="G122" s="357"/>
      <c r="H122" s="358">
        <v>75</v>
      </c>
      <c r="I122" s="357"/>
      <c r="J122" s="356">
        <v>20</v>
      </c>
      <c r="K122" s="357"/>
      <c r="L122" s="16">
        <v>0.18</v>
      </c>
      <c r="M122" s="32">
        <v>9794</v>
      </c>
    </row>
    <row r="123" spans="1:13" ht="13.5" customHeight="1" thickBot="1" x14ac:dyDescent="0.3">
      <c r="A123" s="380" t="s">
        <v>334</v>
      </c>
      <c r="B123" s="381"/>
      <c r="C123" s="382"/>
      <c r="D123" s="356">
        <v>2.2400000000000002</v>
      </c>
      <c r="E123" s="357"/>
      <c r="F123" s="356">
        <v>1.1200000000000001</v>
      </c>
      <c r="G123" s="357"/>
      <c r="H123" s="358">
        <v>75</v>
      </c>
      <c r="I123" s="357"/>
      <c r="J123" s="356">
        <v>10</v>
      </c>
      <c r="K123" s="357"/>
      <c r="L123" s="16">
        <v>0.18</v>
      </c>
      <c r="M123" s="32">
        <v>11092</v>
      </c>
    </row>
    <row r="124" spans="1:13" ht="13.5" customHeight="1" thickBot="1" x14ac:dyDescent="0.3">
      <c r="A124" s="380" t="s">
        <v>339</v>
      </c>
      <c r="B124" s="381"/>
      <c r="C124" s="382"/>
      <c r="D124" s="356">
        <v>2.8</v>
      </c>
      <c r="E124" s="357"/>
      <c r="F124" s="356">
        <v>1.4</v>
      </c>
      <c r="G124" s="357"/>
      <c r="H124" s="358">
        <v>75</v>
      </c>
      <c r="I124" s="357"/>
      <c r="J124" s="356">
        <v>10</v>
      </c>
      <c r="K124" s="357"/>
      <c r="L124" s="16">
        <v>0.18</v>
      </c>
      <c r="M124" s="32">
        <v>11505</v>
      </c>
    </row>
    <row r="125" spans="1:13" ht="13.5" customHeight="1" thickBot="1" x14ac:dyDescent="0.3">
      <c r="A125" s="380" t="s">
        <v>340</v>
      </c>
      <c r="B125" s="381"/>
      <c r="C125" s="382"/>
      <c r="D125" s="356">
        <v>3.36</v>
      </c>
      <c r="E125" s="357"/>
      <c r="F125" s="356">
        <v>1.68</v>
      </c>
      <c r="G125" s="357"/>
      <c r="H125" s="358">
        <v>75</v>
      </c>
      <c r="I125" s="357"/>
      <c r="J125" s="356">
        <v>10</v>
      </c>
      <c r="K125" s="357"/>
      <c r="L125" s="16">
        <v>0.18</v>
      </c>
      <c r="M125" s="178">
        <v>13924</v>
      </c>
    </row>
    <row r="126" spans="1:13" ht="24" customHeight="1" thickBot="1" x14ac:dyDescent="0.3">
      <c r="A126" s="171" t="s">
        <v>225</v>
      </c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</row>
    <row r="127" spans="1:13" ht="14.1" customHeight="1" x14ac:dyDescent="0.25">
      <c r="A127" s="374" t="s">
        <v>273</v>
      </c>
      <c r="B127" s="375"/>
      <c r="C127" s="375"/>
      <c r="D127" s="375"/>
      <c r="E127" s="375"/>
      <c r="F127" s="375"/>
      <c r="G127" s="375"/>
      <c r="H127" s="375"/>
      <c r="I127" s="375"/>
      <c r="J127" s="375"/>
      <c r="K127" s="375"/>
      <c r="L127" s="375"/>
      <c r="M127" s="376"/>
    </row>
    <row r="128" spans="1:13" ht="14.1" customHeight="1" x14ac:dyDescent="0.25">
      <c r="A128" s="374"/>
      <c r="B128" s="375"/>
      <c r="C128" s="375"/>
      <c r="D128" s="375"/>
      <c r="E128" s="375"/>
      <c r="F128" s="375"/>
      <c r="G128" s="375"/>
      <c r="H128" s="375"/>
      <c r="I128" s="375"/>
      <c r="J128" s="375"/>
      <c r="K128" s="375"/>
      <c r="L128" s="375"/>
      <c r="M128" s="376"/>
    </row>
    <row r="129" spans="1:13" s="26" customFormat="1" ht="43.5" customHeight="1" thickBot="1" x14ac:dyDescent="0.3">
      <c r="A129" s="377"/>
      <c r="B129" s="378"/>
      <c r="C129" s="378"/>
      <c r="D129" s="378"/>
      <c r="E129" s="378"/>
      <c r="F129" s="378"/>
      <c r="G129" s="378"/>
      <c r="H129" s="378"/>
      <c r="I129" s="378"/>
      <c r="J129" s="378"/>
      <c r="K129" s="378"/>
      <c r="L129" s="378"/>
      <c r="M129" s="379"/>
    </row>
    <row r="130" spans="1:13" ht="19.5" customHeight="1" thickBot="1" x14ac:dyDescent="0.3">
      <c r="A130" s="206" t="s">
        <v>117</v>
      </c>
      <c r="B130" s="207"/>
      <c r="C130" s="207"/>
      <c r="D130" s="208"/>
      <c r="E130" s="208"/>
      <c r="F130" s="208"/>
      <c r="G130" s="208"/>
      <c r="H130" s="208"/>
      <c r="I130" s="208"/>
      <c r="J130" s="208"/>
      <c r="K130" s="208"/>
      <c r="L130" s="209"/>
      <c r="M130" s="20">
        <v>29795</v>
      </c>
    </row>
    <row r="131" spans="1:13" ht="22.5" customHeight="1" x14ac:dyDescent="0.3">
      <c r="A131" s="49" t="s">
        <v>224</v>
      </c>
      <c r="B131" s="4"/>
    </row>
    <row r="132" spans="1:13" ht="21" customHeight="1" thickBot="1" x14ac:dyDescent="0.35">
      <c r="A132" s="44" t="s">
        <v>112</v>
      </c>
      <c r="B132" s="4"/>
    </row>
    <row r="133" spans="1:13" ht="17.25" customHeight="1" thickBot="1" x14ac:dyDescent="0.3">
      <c r="A133" s="371" t="s">
        <v>0</v>
      </c>
      <c r="B133" s="372"/>
      <c r="C133" s="372"/>
      <c r="D133" s="372"/>
      <c r="E133" s="372"/>
      <c r="F133" s="372"/>
      <c r="G133" s="372"/>
      <c r="H133" s="372"/>
      <c r="I133" s="372"/>
      <c r="J133" s="372"/>
      <c r="K133" s="372"/>
      <c r="L133" s="372"/>
      <c r="M133" s="373"/>
    </row>
    <row r="134" spans="1:13" ht="59.25" customHeight="1" thickBot="1" x14ac:dyDescent="0.3">
      <c r="A134" s="365" t="s">
        <v>311</v>
      </c>
      <c r="B134" s="366"/>
      <c r="C134" s="366"/>
      <c r="D134" s="366"/>
      <c r="E134" s="366"/>
      <c r="F134" s="366"/>
      <c r="G134" s="366"/>
      <c r="H134" s="366"/>
      <c r="I134" s="366"/>
      <c r="J134" s="366"/>
      <c r="K134" s="366"/>
      <c r="L134" s="366"/>
      <c r="M134" s="367"/>
    </row>
    <row r="135" spans="1:13" ht="22.5" customHeight="1" thickBot="1" x14ac:dyDescent="0.3">
      <c r="A135" s="44" t="s">
        <v>111</v>
      </c>
      <c r="B135" s="30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s="26" customFormat="1" ht="26.25" customHeight="1" thickBot="1" x14ac:dyDescent="0.3">
      <c r="A136" s="153" t="s">
        <v>2</v>
      </c>
      <c r="B136" s="562" t="s">
        <v>25</v>
      </c>
      <c r="C136" s="563"/>
      <c r="D136" s="562" t="s">
        <v>13</v>
      </c>
      <c r="E136" s="584"/>
      <c r="F136" s="584"/>
      <c r="G136" s="563"/>
      <c r="H136" s="368" t="s">
        <v>191</v>
      </c>
      <c r="I136" s="369"/>
      <c r="J136" s="369"/>
      <c r="K136" s="370"/>
      <c r="L136" s="135" t="s">
        <v>110</v>
      </c>
      <c r="M136" s="152" t="s">
        <v>96</v>
      </c>
    </row>
    <row r="137" spans="1:13" ht="17.25" customHeight="1" x14ac:dyDescent="0.25">
      <c r="A137" s="88" t="s">
        <v>26</v>
      </c>
      <c r="B137" s="557">
        <v>100</v>
      </c>
      <c r="C137" s="557"/>
      <c r="D137" s="598" t="s">
        <v>31</v>
      </c>
      <c r="E137" s="598"/>
      <c r="F137" s="598"/>
      <c r="G137" s="598"/>
      <c r="H137" s="590" t="s">
        <v>157</v>
      </c>
      <c r="I137" s="555"/>
      <c r="J137" s="555"/>
      <c r="K137" s="591"/>
      <c r="L137" s="19">
        <v>0.5</v>
      </c>
      <c r="M137" s="74">
        <v>16992</v>
      </c>
    </row>
    <row r="138" spans="1:13" ht="15" customHeight="1" x14ac:dyDescent="0.25">
      <c r="A138" s="86" t="s">
        <v>27</v>
      </c>
      <c r="B138" s="543">
        <v>160</v>
      </c>
      <c r="C138" s="543"/>
      <c r="D138" s="571" t="s">
        <v>32</v>
      </c>
      <c r="E138" s="571"/>
      <c r="F138" s="571"/>
      <c r="G138" s="571"/>
      <c r="H138" s="592"/>
      <c r="I138" s="593"/>
      <c r="J138" s="593"/>
      <c r="K138" s="594"/>
      <c r="L138" s="56">
        <v>0.8</v>
      </c>
      <c r="M138" s="78">
        <v>24426</v>
      </c>
    </row>
    <row r="139" spans="1:13" ht="15" customHeight="1" x14ac:dyDescent="0.25">
      <c r="A139" s="86" t="s">
        <v>28</v>
      </c>
      <c r="B139" s="543">
        <v>250</v>
      </c>
      <c r="C139" s="543"/>
      <c r="D139" s="571" t="s">
        <v>33</v>
      </c>
      <c r="E139" s="571"/>
      <c r="F139" s="571"/>
      <c r="G139" s="571"/>
      <c r="H139" s="592"/>
      <c r="I139" s="593"/>
      <c r="J139" s="593"/>
      <c r="K139" s="594"/>
      <c r="L139" s="56">
        <v>2</v>
      </c>
      <c r="M139" s="78">
        <v>34220</v>
      </c>
    </row>
    <row r="140" spans="1:13" s="6" customFormat="1" ht="15" customHeight="1" x14ac:dyDescent="0.25">
      <c r="A140" s="86" t="s">
        <v>29</v>
      </c>
      <c r="B140" s="543">
        <v>400</v>
      </c>
      <c r="C140" s="543"/>
      <c r="D140" s="571" t="s">
        <v>34</v>
      </c>
      <c r="E140" s="571"/>
      <c r="F140" s="571"/>
      <c r="G140" s="571"/>
      <c r="H140" s="592"/>
      <c r="I140" s="593"/>
      <c r="J140" s="593"/>
      <c r="K140" s="594"/>
      <c r="L140" s="56">
        <v>4</v>
      </c>
      <c r="M140" s="78">
        <v>64310</v>
      </c>
    </row>
    <row r="141" spans="1:13" ht="15" customHeight="1" thickBot="1" x14ac:dyDescent="0.3">
      <c r="A141" s="87" t="s">
        <v>30</v>
      </c>
      <c r="B141" s="546">
        <v>630</v>
      </c>
      <c r="C141" s="546"/>
      <c r="D141" s="572" t="s">
        <v>35</v>
      </c>
      <c r="E141" s="572"/>
      <c r="F141" s="572"/>
      <c r="G141" s="572"/>
      <c r="H141" s="595"/>
      <c r="I141" s="596"/>
      <c r="J141" s="596"/>
      <c r="K141" s="597"/>
      <c r="L141" s="13">
        <v>9</v>
      </c>
      <c r="M141" s="75">
        <v>105610</v>
      </c>
    </row>
    <row r="142" spans="1:13" ht="15" customHeight="1" thickBot="1" x14ac:dyDescent="0.3">
      <c r="A142" s="172" t="s">
        <v>158</v>
      </c>
      <c r="B142" s="150"/>
      <c r="C142" s="150"/>
      <c r="D142" s="150"/>
      <c r="E142" s="150"/>
      <c r="F142" s="150"/>
      <c r="G142" s="150"/>
      <c r="H142" s="147"/>
      <c r="I142" s="147"/>
      <c r="J142" s="147"/>
      <c r="K142" s="147"/>
      <c r="L142" s="150"/>
      <c r="M142" s="173"/>
    </row>
    <row r="143" spans="1:13" ht="15" customHeight="1" x14ac:dyDescent="0.25">
      <c r="A143" s="210" t="s">
        <v>36</v>
      </c>
      <c r="B143" s="566">
        <v>100</v>
      </c>
      <c r="C143" s="568"/>
      <c r="D143" s="567">
        <v>240</v>
      </c>
      <c r="E143" s="567"/>
      <c r="F143" s="567"/>
      <c r="G143" s="567"/>
      <c r="H143" s="566" t="s">
        <v>159</v>
      </c>
      <c r="I143" s="567"/>
      <c r="J143" s="567"/>
      <c r="K143" s="568"/>
      <c r="L143" s="587">
        <v>0.6</v>
      </c>
      <c r="M143" s="363">
        <v>16874</v>
      </c>
    </row>
    <row r="144" spans="1:13" ht="14.1" customHeight="1" x14ac:dyDescent="0.25">
      <c r="A144" s="79" t="s">
        <v>37</v>
      </c>
      <c r="B144" s="585"/>
      <c r="C144" s="586"/>
      <c r="D144" s="589" t="s">
        <v>210</v>
      </c>
      <c r="E144" s="589"/>
      <c r="F144" s="589"/>
      <c r="G144" s="589"/>
      <c r="H144" s="585" t="s">
        <v>160</v>
      </c>
      <c r="I144" s="360"/>
      <c r="J144" s="360"/>
      <c r="K144" s="586"/>
      <c r="L144" s="588"/>
      <c r="M144" s="364"/>
    </row>
    <row r="145" spans="1:13" ht="14.1" customHeight="1" x14ac:dyDescent="0.25">
      <c r="A145" s="575" t="s">
        <v>38</v>
      </c>
      <c r="B145" s="577">
        <v>900</v>
      </c>
      <c r="C145" s="578"/>
      <c r="D145" s="535">
        <v>20000</v>
      </c>
      <c r="E145" s="535"/>
      <c r="F145" s="535"/>
      <c r="G145" s="535"/>
      <c r="H145" s="577" t="s">
        <v>192</v>
      </c>
      <c r="I145" s="581"/>
      <c r="J145" s="581"/>
      <c r="K145" s="578"/>
      <c r="L145" s="582">
        <v>13.5</v>
      </c>
      <c r="M145" s="579">
        <v>254644</v>
      </c>
    </row>
    <row r="146" spans="1:13" ht="14.1" customHeight="1" thickBot="1" x14ac:dyDescent="0.3">
      <c r="A146" s="576"/>
      <c r="B146" s="356"/>
      <c r="C146" s="357"/>
      <c r="D146" s="580" t="s">
        <v>203</v>
      </c>
      <c r="E146" s="580"/>
      <c r="F146" s="580"/>
      <c r="G146" s="580"/>
      <c r="H146" s="356"/>
      <c r="I146" s="358"/>
      <c r="J146" s="358"/>
      <c r="K146" s="357"/>
      <c r="L146" s="583"/>
      <c r="M146" s="540"/>
    </row>
    <row r="147" spans="1:13" ht="18.75" customHeight="1" thickBot="1" x14ac:dyDescent="0.3">
      <c r="A147" s="44" t="s">
        <v>247</v>
      </c>
    </row>
    <row r="148" spans="1:13" ht="27" customHeight="1" thickBot="1" x14ac:dyDescent="0.3">
      <c r="A148" s="153" t="s">
        <v>2</v>
      </c>
      <c r="B148" s="562" t="s">
        <v>25</v>
      </c>
      <c r="C148" s="563"/>
      <c r="D148" s="562" t="s">
        <v>13</v>
      </c>
      <c r="E148" s="584"/>
      <c r="F148" s="584"/>
      <c r="G148" s="563"/>
      <c r="H148" s="368" t="s">
        <v>191</v>
      </c>
      <c r="I148" s="369"/>
      <c r="J148" s="369"/>
      <c r="K148" s="370"/>
      <c r="L148" s="135" t="s">
        <v>110</v>
      </c>
      <c r="M148" s="148" t="s">
        <v>96</v>
      </c>
    </row>
    <row r="149" spans="1:13" ht="15" customHeight="1" x14ac:dyDescent="0.25">
      <c r="A149" s="72" t="s">
        <v>39</v>
      </c>
      <c r="B149" s="472">
        <v>250</v>
      </c>
      <c r="C149" s="472"/>
      <c r="D149" s="472">
        <v>2700</v>
      </c>
      <c r="E149" s="472"/>
      <c r="F149" s="472"/>
      <c r="G149" s="472"/>
      <c r="H149" s="564" t="s">
        <v>193</v>
      </c>
      <c r="I149" s="359"/>
      <c r="J149" s="359"/>
      <c r="K149" s="565"/>
      <c r="L149" s="19">
        <v>2.4</v>
      </c>
      <c r="M149" s="74">
        <v>57112</v>
      </c>
    </row>
    <row r="150" spans="1:13" ht="15" customHeight="1" x14ac:dyDescent="0.25">
      <c r="A150" s="67" t="s">
        <v>40</v>
      </c>
      <c r="B150" s="389">
        <v>400</v>
      </c>
      <c r="C150" s="389"/>
      <c r="D150" s="389">
        <v>7200</v>
      </c>
      <c r="E150" s="389"/>
      <c r="F150" s="389"/>
      <c r="G150" s="389"/>
      <c r="H150" s="566"/>
      <c r="I150" s="567"/>
      <c r="J150" s="567"/>
      <c r="K150" s="568"/>
      <c r="L150" s="56">
        <v>4.8</v>
      </c>
      <c r="M150" s="78">
        <v>101598</v>
      </c>
    </row>
    <row r="151" spans="1:13" ht="15" customHeight="1" x14ac:dyDescent="0.25">
      <c r="A151" s="67" t="s">
        <v>41</v>
      </c>
      <c r="B151" s="389">
        <v>500</v>
      </c>
      <c r="C151" s="389"/>
      <c r="D151" s="389">
        <v>10800</v>
      </c>
      <c r="E151" s="389"/>
      <c r="F151" s="389"/>
      <c r="G151" s="389"/>
      <c r="H151" s="566"/>
      <c r="I151" s="567"/>
      <c r="J151" s="567"/>
      <c r="K151" s="568"/>
      <c r="L151" s="56">
        <v>7.2</v>
      </c>
      <c r="M151" s="78">
        <v>126968</v>
      </c>
    </row>
    <row r="152" spans="1:13" ht="15" customHeight="1" x14ac:dyDescent="0.25">
      <c r="A152" s="67" t="s">
        <v>42</v>
      </c>
      <c r="B152" s="389">
        <v>630</v>
      </c>
      <c r="C152" s="389"/>
      <c r="D152" s="389">
        <v>18000</v>
      </c>
      <c r="E152" s="389"/>
      <c r="F152" s="389"/>
      <c r="G152" s="389"/>
      <c r="H152" s="566"/>
      <c r="I152" s="567"/>
      <c r="J152" s="567"/>
      <c r="K152" s="568"/>
      <c r="L152" s="56">
        <v>12</v>
      </c>
      <c r="M152" s="78">
        <v>171572</v>
      </c>
    </row>
    <row r="153" spans="1:13" ht="15" customHeight="1" x14ac:dyDescent="0.25">
      <c r="A153" s="67" t="s">
        <v>43</v>
      </c>
      <c r="B153" s="389">
        <v>800</v>
      </c>
      <c r="C153" s="389"/>
      <c r="D153" s="389">
        <v>27000</v>
      </c>
      <c r="E153" s="389"/>
      <c r="F153" s="389"/>
      <c r="G153" s="389"/>
      <c r="H153" s="566"/>
      <c r="I153" s="567"/>
      <c r="J153" s="567"/>
      <c r="K153" s="568"/>
      <c r="L153" s="56">
        <v>18</v>
      </c>
      <c r="M153" s="78">
        <v>305502</v>
      </c>
    </row>
    <row r="154" spans="1:13" ht="15" customHeight="1" thickBot="1" x14ac:dyDescent="0.3">
      <c r="A154" s="217" t="s">
        <v>44</v>
      </c>
      <c r="B154" s="397">
        <v>1000</v>
      </c>
      <c r="C154" s="397"/>
      <c r="D154" s="397">
        <v>45000</v>
      </c>
      <c r="E154" s="397"/>
      <c r="F154" s="397"/>
      <c r="G154" s="397"/>
      <c r="H154" s="356"/>
      <c r="I154" s="358"/>
      <c r="J154" s="358"/>
      <c r="K154" s="357"/>
      <c r="L154" s="13">
        <v>24</v>
      </c>
      <c r="M154" s="75">
        <v>415950</v>
      </c>
    </row>
    <row r="155" spans="1:13" ht="13.5" customHeight="1" thickBot="1" x14ac:dyDescent="0.3">
      <c r="A155" s="30" t="s">
        <v>315</v>
      </c>
    </row>
    <row r="156" spans="1:13" ht="24" customHeight="1" thickBot="1" x14ac:dyDescent="0.3">
      <c r="A156" s="153" t="s">
        <v>2</v>
      </c>
      <c r="B156" s="541" t="s">
        <v>25</v>
      </c>
      <c r="C156" s="542"/>
      <c r="D156" s="398" t="s">
        <v>162</v>
      </c>
      <c r="E156" s="399"/>
      <c r="F156" s="399"/>
      <c r="G156" s="400"/>
      <c r="H156" s="368" t="s">
        <v>194</v>
      </c>
      <c r="I156" s="369"/>
      <c r="J156" s="369"/>
      <c r="K156" s="370"/>
      <c r="L156" s="135" t="s">
        <v>110</v>
      </c>
      <c r="M156" s="135" t="s">
        <v>96</v>
      </c>
    </row>
    <row r="157" spans="1:13" ht="16.5" customHeight="1" x14ac:dyDescent="0.25">
      <c r="A157" s="72" t="s">
        <v>49</v>
      </c>
      <c r="B157" s="472">
        <v>100</v>
      </c>
      <c r="C157" s="472"/>
      <c r="D157" s="472">
        <v>130</v>
      </c>
      <c r="E157" s="472"/>
      <c r="F157" s="472"/>
      <c r="G157" s="472"/>
      <c r="H157" s="590" t="s">
        <v>163</v>
      </c>
      <c r="I157" s="555"/>
      <c r="J157" s="555"/>
      <c r="K157" s="591"/>
      <c r="L157" s="73">
        <v>0.56299999999999994</v>
      </c>
      <c r="M157" s="74">
        <v>52274</v>
      </c>
    </row>
    <row r="158" spans="1:13" ht="15" customHeight="1" x14ac:dyDescent="0.25">
      <c r="A158" s="67" t="s">
        <v>50</v>
      </c>
      <c r="B158" s="389">
        <v>160</v>
      </c>
      <c r="C158" s="389"/>
      <c r="D158" s="389">
        <v>310</v>
      </c>
      <c r="E158" s="389"/>
      <c r="F158" s="389"/>
      <c r="G158" s="389"/>
      <c r="H158" s="592"/>
      <c r="I158" s="593"/>
      <c r="J158" s="593"/>
      <c r="K158" s="594"/>
      <c r="L158" s="69">
        <v>0.9</v>
      </c>
      <c r="M158" s="78">
        <v>65844</v>
      </c>
    </row>
    <row r="159" spans="1:13" ht="15" customHeight="1" x14ac:dyDescent="0.25">
      <c r="A159" s="67" t="s">
        <v>51</v>
      </c>
      <c r="B159" s="389">
        <v>250</v>
      </c>
      <c r="C159" s="389"/>
      <c r="D159" s="389">
        <v>870</v>
      </c>
      <c r="E159" s="389"/>
      <c r="F159" s="389"/>
      <c r="G159" s="389"/>
      <c r="H159" s="592"/>
      <c r="I159" s="593"/>
      <c r="J159" s="593"/>
      <c r="K159" s="594"/>
      <c r="L159" s="69">
        <v>2.1</v>
      </c>
      <c r="M159" s="78">
        <v>89326</v>
      </c>
    </row>
    <row r="160" spans="1:13" ht="15" customHeight="1" x14ac:dyDescent="0.25">
      <c r="A160" s="67" t="s">
        <v>52</v>
      </c>
      <c r="B160" s="389">
        <v>400</v>
      </c>
      <c r="C160" s="389"/>
      <c r="D160" s="389">
        <v>2280</v>
      </c>
      <c r="E160" s="389"/>
      <c r="F160" s="389"/>
      <c r="G160" s="389"/>
      <c r="H160" s="592"/>
      <c r="I160" s="593"/>
      <c r="J160" s="593"/>
      <c r="K160" s="594"/>
      <c r="L160" s="69">
        <v>4.2</v>
      </c>
      <c r="M160" s="78">
        <v>156940</v>
      </c>
    </row>
    <row r="161" spans="1:13" ht="15" customHeight="1" x14ac:dyDescent="0.25">
      <c r="A161" s="85" t="s">
        <v>53</v>
      </c>
      <c r="B161" s="389">
        <v>630</v>
      </c>
      <c r="C161" s="389"/>
      <c r="D161" s="389">
        <v>5000</v>
      </c>
      <c r="E161" s="389"/>
      <c r="F161" s="389"/>
      <c r="G161" s="389"/>
      <c r="H161" s="592"/>
      <c r="I161" s="593"/>
      <c r="J161" s="593"/>
      <c r="K161" s="594"/>
      <c r="L161" s="69">
        <v>9.25</v>
      </c>
      <c r="M161" s="78">
        <v>259954</v>
      </c>
    </row>
    <row r="162" spans="1:13" ht="15" customHeight="1" x14ac:dyDescent="0.25">
      <c r="A162" s="569" t="s">
        <v>54</v>
      </c>
      <c r="B162" s="571">
        <v>900</v>
      </c>
      <c r="C162" s="571"/>
      <c r="D162" s="520" t="s">
        <v>205</v>
      </c>
      <c r="E162" s="573"/>
      <c r="F162" s="573"/>
      <c r="G162" s="573"/>
      <c r="H162" s="592"/>
      <c r="I162" s="593"/>
      <c r="J162" s="593"/>
      <c r="K162" s="594"/>
      <c r="L162" s="543">
        <v>14.8</v>
      </c>
      <c r="M162" s="560">
        <v>735140</v>
      </c>
    </row>
    <row r="163" spans="1:13" ht="12.75" customHeight="1" thickBot="1" x14ac:dyDescent="0.3">
      <c r="A163" s="570"/>
      <c r="B163" s="572"/>
      <c r="C163" s="572"/>
      <c r="D163" s="574"/>
      <c r="E163" s="574"/>
      <c r="F163" s="574"/>
      <c r="G163" s="574"/>
      <c r="H163" s="595"/>
      <c r="I163" s="596"/>
      <c r="J163" s="596"/>
      <c r="K163" s="597"/>
      <c r="L163" s="546"/>
      <c r="M163" s="561"/>
    </row>
    <row r="164" spans="1:13" ht="15.75" customHeight="1" thickBot="1" x14ac:dyDescent="0.35">
      <c r="A164" s="106" t="s">
        <v>227</v>
      </c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</row>
    <row r="165" spans="1:13" ht="24.75" customHeight="1" thickBot="1" x14ac:dyDescent="0.3">
      <c r="A165" s="153" t="s">
        <v>2</v>
      </c>
      <c r="B165" s="562" t="s">
        <v>25</v>
      </c>
      <c r="C165" s="563"/>
      <c r="D165" s="398" t="s">
        <v>161</v>
      </c>
      <c r="E165" s="399"/>
      <c r="F165" s="399"/>
      <c r="G165" s="400"/>
      <c r="H165" s="368" t="s">
        <v>208</v>
      </c>
      <c r="I165" s="369"/>
      <c r="J165" s="369"/>
      <c r="K165" s="370"/>
      <c r="L165" s="135" t="s">
        <v>110</v>
      </c>
      <c r="M165" s="154" t="s">
        <v>258</v>
      </c>
    </row>
    <row r="166" spans="1:13" ht="17.25" customHeight="1" x14ac:dyDescent="0.25">
      <c r="A166" s="82" t="s">
        <v>45</v>
      </c>
      <c r="B166" s="472">
        <v>160</v>
      </c>
      <c r="C166" s="472"/>
      <c r="D166" s="472">
        <v>880</v>
      </c>
      <c r="E166" s="472"/>
      <c r="F166" s="472"/>
      <c r="G166" s="472"/>
      <c r="H166" s="564" t="s">
        <v>152</v>
      </c>
      <c r="I166" s="359"/>
      <c r="J166" s="359"/>
      <c r="K166" s="565"/>
      <c r="L166" s="19">
        <v>2</v>
      </c>
      <c r="M166" s="74">
        <v>42952</v>
      </c>
    </row>
    <row r="167" spans="1:13" ht="13.5" customHeight="1" x14ac:dyDescent="0.25">
      <c r="A167" s="83" t="s">
        <v>46</v>
      </c>
      <c r="B167" s="389">
        <v>250</v>
      </c>
      <c r="C167" s="389"/>
      <c r="D167" s="389">
        <v>2800</v>
      </c>
      <c r="E167" s="389"/>
      <c r="F167" s="389"/>
      <c r="G167" s="389"/>
      <c r="H167" s="566"/>
      <c r="I167" s="567"/>
      <c r="J167" s="567"/>
      <c r="K167" s="568"/>
      <c r="L167" s="56">
        <v>6</v>
      </c>
      <c r="M167" s="78">
        <v>62658</v>
      </c>
    </row>
    <row r="168" spans="1:13" ht="13.5" customHeight="1" x14ac:dyDescent="0.25">
      <c r="A168" s="83" t="s">
        <v>47</v>
      </c>
      <c r="B168" s="389">
        <v>400</v>
      </c>
      <c r="C168" s="389"/>
      <c r="D168" s="389">
        <v>6200</v>
      </c>
      <c r="E168" s="389"/>
      <c r="F168" s="389"/>
      <c r="G168" s="389"/>
      <c r="H168" s="566"/>
      <c r="I168" s="567"/>
      <c r="J168" s="567"/>
      <c r="K168" s="568"/>
      <c r="L168" s="56">
        <v>12</v>
      </c>
      <c r="M168" s="78">
        <v>110684</v>
      </c>
    </row>
    <row r="169" spans="1:13" ht="13.5" customHeight="1" thickBot="1" x14ac:dyDescent="0.3">
      <c r="A169" s="84" t="s">
        <v>48</v>
      </c>
      <c r="B169" s="397">
        <v>630</v>
      </c>
      <c r="C169" s="397"/>
      <c r="D169" s="397">
        <v>18600</v>
      </c>
      <c r="E169" s="397"/>
      <c r="F169" s="397"/>
      <c r="G169" s="397"/>
      <c r="H169" s="356"/>
      <c r="I169" s="358"/>
      <c r="J169" s="358"/>
      <c r="K169" s="357"/>
      <c r="L169" s="13">
        <v>36</v>
      </c>
      <c r="M169" s="75">
        <v>258892</v>
      </c>
    </row>
    <row r="170" spans="1:13" ht="13.5" customHeight="1" thickBot="1" x14ac:dyDescent="0.3">
      <c r="A170" s="57" t="s">
        <v>201</v>
      </c>
      <c r="B170" s="81"/>
      <c r="C170" s="81"/>
      <c r="D170" s="81"/>
      <c r="F170" s="81"/>
      <c r="G170" s="17"/>
      <c r="H170" s="57" t="s">
        <v>202</v>
      </c>
      <c r="I170" s="81"/>
      <c r="J170" s="81"/>
      <c r="K170" s="81"/>
      <c r="L170" s="81"/>
      <c r="M170" s="104"/>
    </row>
    <row r="171" spans="1:13" ht="27" customHeight="1" thickBot="1" x14ac:dyDescent="0.3">
      <c r="A171" s="174" t="s">
        <v>99</v>
      </c>
      <c r="B171" s="541" t="s">
        <v>25</v>
      </c>
      <c r="C171" s="542"/>
      <c r="D171" s="555" t="s">
        <v>258</v>
      </c>
      <c r="E171" s="555"/>
      <c r="F171" s="556"/>
      <c r="G171" s="17"/>
      <c r="H171" s="541" t="s">
        <v>99</v>
      </c>
      <c r="I171" s="411"/>
      <c r="J171" s="411"/>
      <c r="K171" s="542"/>
      <c r="L171" s="174" t="s">
        <v>25</v>
      </c>
      <c r="M171" s="154" t="s">
        <v>258</v>
      </c>
    </row>
    <row r="172" spans="1:13" ht="15.75" customHeight="1" x14ac:dyDescent="0.25">
      <c r="A172" s="88" t="s">
        <v>145</v>
      </c>
      <c r="B172" s="557">
        <v>100</v>
      </c>
      <c r="C172" s="557"/>
      <c r="D172" s="558">
        <v>11918</v>
      </c>
      <c r="E172" s="558"/>
      <c r="F172" s="559"/>
      <c r="G172" s="17"/>
      <c r="H172" s="676" t="s">
        <v>195</v>
      </c>
      <c r="I172" s="677"/>
      <c r="J172" s="677"/>
      <c r="K172" s="678"/>
      <c r="L172" s="73">
        <v>250</v>
      </c>
      <c r="M172" s="90">
        <v>29972</v>
      </c>
    </row>
    <row r="173" spans="1:13" ht="13.5" customHeight="1" x14ac:dyDescent="0.25">
      <c r="A173" s="86" t="s">
        <v>146</v>
      </c>
      <c r="B173" s="543">
        <v>160</v>
      </c>
      <c r="C173" s="543"/>
      <c r="D173" s="544">
        <v>15458</v>
      </c>
      <c r="E173" s="544"/>
      <c r="F173" s="545"/>
      <c r="G173" s="17"/>
      <c r="H173" s="667" t="s">
        <v>196</v>
      </c>
      <c r="I173" s="668"/>
      <c r="J173" s="668"/>
      <c r="K173" s="669"/>
      <c r="L173" s="69">
        <v>400</v>
      </c>
      <c r="M173" s="89">
        <v>40828</v>
      </c>
    </row>
    <row r="174" spans="1:13" ht="13.5" customHeight="1" x14ac:dyDescent="0.25">
      <c r="A174" s="86" t="s">
        <v>147</v>
      </c>
      <c r="B174" s="543">
        <v>250</v>
      </c>
      <c r="C174" s="543"/>
      <c r="D174" s="544">
        <v>19706</v>
      </c>
      <c r="E174" s="544"/>
      <c r="F174" s="545"/>
      <c r="G174" s="17"/>
      <c r="H174" s="667" t="s">
        <v>197</v>
      </c>
      <c r="I174" s="668"/>
      <c r="J174" s="668"/>
      <c r="K174" s="669"/>
      <c r="L174" s="69">
        <v>500</v>
      </c>
      <c r="M174" s="89">
        <v>60298</v>
      </c>
    </row>
    <row r="175" spans="1:13" ht="13.5" customHeight="1" x14ac:dyDescent="0.25">
      <c r="A175" s="86" t="s">
        <v>148</v>
      </c>
      <c r="B175" s="543">
        <v>400</v>
      </c>
      <c r="C175" s="543"/>
      <c r="D175" s="544">
        <v>24190</v>
      </c>
      <c r="E175" s="544"/>
      <c r="F175" s="545"/>
      <c r="G175" s="17"/>
      <c r="H175" s="667" t="s">
        <v>198</v>
      </c>
      <c r="I175" s="668"/>
      <c r="J175" s="668"/>
      <c r="K175" s="669"/>
      <c r="L175" s="69">
        <v>630</v>
      </c>
      <c r="M175" s="89">
        <v>81656</v>
      </c>
    </row>
    <row r="176" spans="1:13" ht="13.5" customHeight="1" thickBot="1" x14ac:dyDescent="0.3">
      <c r="A176" s="211" t="s">
        <v>149</v>
      </c>
      <c r="B176" s="546">
        <v>630</v>
      </c>
      <c r="C176" s="546"/>
      <c r="D176" s="547">
        <v>43778</v>
      </c>
      <c r="E176" s="547"/>
      <c r="F176" s="548"/>
      <c r="G176" s="17"/>
      <c r="H176" s="667" t="s">
        <v>199</v>
      </c>
      <c r="I176" s="668"/>
      <c r="J176" s="668"/>
      <c r="K176" s="669"/>
      <c r="L176" s="69">
        <v>800</v>
      </c>
      <c r="M176" s="89">
        <v>118944</v>
      </c>
    </row>
    <row r="177" spans="1:13" ht="13.5" customHeight="1" thickBot="1" x14ac:dyDescent="0.3">
      <c r="B177" s="58"/>
      <c r="C177" s="58"/>
      <c r="D177" s="58"/>
      <c r="E177" s="58"/>
      <c r="F177" s="58"/>
      <c r="G177" s="58"/>
      <c r="H177" s="679" t="s">
        <v>200</v>
      </c>
      <c r="I177" s="680"/>
      <c r="J177" s="680"/>
      <c r="K177" s="681"/>
      <c r="L177" s="13">
        <v>1000</v>
      </c>
      <c r="M177" s="91">
        <v>172516</v>
      </c>
    </row>
    <row r="178" spans="1:13" ht="14.25" customHeight="1" thickBot="1" x14ac:dyDescent="0.3">
      <c r="A178" s="551" t="s">
        <v>228</v>
      </c>
      <c r="B178" s="552"/>
      <c r="C178" s="552"/>
      <c r="D178" s="552"/>
      <c r="E178" s="552"/>
      <c r="F178" s="553"/>
      <c r="G178" s="541" t="s">
        <v>99</v>
      </c>
      <c r="H178" s="411"/>
      <c r="I178" s="542"/>
      <c r="J178" s="541" t="s">
        <v>25</v>
      </c>
      <c r="K178" s="542"/>
      <c r="L178" s="432" t="s">
        <v>258</v>
      </c>
      <c r="M178" s="386"/>
    </row>
    <row r="179" spans="1:13" ht="29.25" customHeight="1" thickBot="1" x14ac:dyDescent="0.3">
      <c r="A179" s="380"/>
      <c r="B179" s="381"/>
      <c r="C179" s="381"/>
      <c r="D179" s="381"/>
      <c r="E179" s="381"/>
      <c r="F179" s="554"/>
      <c r="G179" s="549" t="s">
        <v>150</v>
      </c>
      <c r="H179" s="549"/>
      <c r="I179" s="550"/>
      <c r="J179" s="537">
        <v>400</v>
      </c>
      <c r="K179" s="538"/>
      <c r="L179" s="539">
        <v>21535</v>
      </c>
      <c r="M179" s="540"/>
    </row>
    <row r="180" spans="1:13" ht="15" customHeight="1" x14ac:dyDescent="0.35">
      <c r="A180" s="50" t="s">
        <v>226</v>
      </c>
    </row>
    <row r="181" spans="1:13" ht="13.5" customHeight="1" thickBot="1" x14ac:dyDescent="0.3">
      <c r="A181" s="21" t="s">
        <v>246</v>
      </c>
    </row>
    <row r="182" spans="1:13" ht="23.25" customHeight="1" thickBot="1" x14ac:dyDescent="0.3">
      <c r="A182" s="385" t="s">
        <v>55</v>
      </c>
      <c r="B182" s="387"/>
      <c r="C182" s="386"/>
      <c r="D182" s="385" t="s">
        <v>279</v>
      </c>
      <c r="E182" s="387"/>
      <c r="F182" s="387"/>
      <c r="G182" s="386"/>
      <c r="H182" s="398" t="s">
        <v>57</v>
      </c>
      <c r="I182" s="399"/>
      <c r="J182" s="399"/>
      <c r="K182" s="400"/>
      <c r="L182" s="135" t="s">
        <v>118</v>
      </c>
      <c r="M182" s="152" t="s">
        <v>96</v>
      </c>
    </row>
    <row r="183" spans="1:13" ht="13.5" customHeight="1" x14ac:dyDescent="0.25">
      <c r="A183" s="526" t="s">
        <v>58</v>
      </c>
      <c r="B183" s="527"/>
      <c r="C183" s="527"/>
      <c r="D183" s="472">
        <v>100</v>
      </c>
      <c r="E183" s="472"/>
      <c r="F183" s="472"/>
      <c r="G183" s="472"/>
      <c r="H183" s="532">
        <v>1300</v>
      </c>
      <c r="I183" s="533"/>
      <c r="J183" s="533"/>
      <c r="K183" s="534"/>
      <c r="L183" s="73">
        <v>63</v>
      </c>
      <c r="M183" s="74">
        <v>23128</v>
      </c>
    </row>
    <row r="184" spans="1:13" ht="12.9" customHeight="1" x14ac:dyDescent="0.25">
      <c r="A184" s="653" t="s">
        <v>59</v>
      </c>
      <c r="B184" s="654"/>
      <c r="C184" s="654"/>
      <c r="D184" s="389">
        <v>160</v>
      </c>
      <c r="E184" s="389"/>
      <c r="F184" s="389"/>
      <c r="G184" s="389"/>
      <c r="H184" s="390">
        <v>3340</v>
      </c>
      <c r="I184" s="391"/>
      <c r="J184" s="391"/>
      <c r="K184" s="392"/>
      <c r="L184" s="69">
        <v>100</v>
      </c>
      <c r="M184" s="78">
        <v>29618</v>
      </c>
    </row>
    <row r="185" spans="1:13" ht="12.9" customHeight="1" x14ac:dyDescent="0.25">
      <c r="A185" s="653" t="s">
        <v>276</v>
      </c>
      <c r="B185" s="654"/>
      <c r="C185" s="654"/>
      <c r="D185" s="389">
        <v>250</v>
      </c>
      <c r="E185" s="389"/>
      <c r="F185" s="389"/>
      <c r="G185" s="389"/>
      <c r="H185" s="390">
        <v>13400</v>
      </c>
      <c r="I185" s="391"/>
      <c r="J185" s="391"/>
      <c r="K185" s="392"/>
      <c r="L185" s="69">
        <v>100</v>
      </c>
      <c r="M185" s="78">
        <v>41890</v>
      </c>
    </row>
    <row r="186" spans="1:13" ht="12.9" customHeight="1" x14ac:dyDescent="0.25">
      <c r="A186" s="653" t="s">
        <v>60</v>
      </c>
      <c r="B186" s="654"/>
      <c r="C186" s="654"/>
      <c r="D186" s="389" t="s">
        <v>280</v>
      </c>
      <c r="E186" s="389"/>
      <c r="F186" s="389"/>
      <c r="G186" s="389"/>
      <c r="H186" s="390">
        <v>46250</v>
      </c>
      <c r="I186" s="391"/>
      <c r="J186" s="391"/>
      <c r="K186" s="392"/>
      <c r="L186" s="69">
        <v>200</v>
      </c>
      <c r="M186" s="78">
        <v>72452</v>
      </c>
    </row>
    <row r="187" spans="1:13" ht="12.9" customHeight="1" thickBot="1" x14ac:dyDescent="0.3">
      <c r="A187" s="511" t="s">
        <v>61</v>
      </c>
      <c r="B187" s="512"/>
      <c r="C187" s="512"/>
      <c r="D187" s="397">
        <v>630</v>
      </c>
      <c r="E187" s="397"/>
      <c r="F187" s="397"/>
      <c r="G187" s="397"/>
      <c r="H187" s="528">
        <v>146000</v>
      </c>
      <c r="I187" s="529"/>
      <c r="J187" s="529"/>
      <c r="K187" s="530"/>
      <c r="L187" s="70">
        <v>400</v>
      </c>
      <c r="M187" s="75">
        <v>90860</v>
      </c>
    </row>
    <row r="188" spans="1:13" ht="12.9" customHeight="1" thickBot="1" x14ac:dyDescent="0.3">
      <c r="A188" s="21" t="s">
        <v>119</v>
      </c>
    </row>
    <row r="189" spans="1:13" ht="22.5" customHeight="1" thickBot="1" x14ac:dyDescent="0.3">
      <c r="A189" s="385" t="s">
        <v>55</v>
      </c>
      <c r="B189" s="386"/>
      <c r="C189" s="385" t="s">
        <v>120</v>
      </c>
      <c r="D189" s="387"/>
      <c r="E189" s="386"/>
      <c r="F189" s="385" t="s">
        <v>121</v>
      </c>
      <c r="G189" s="387"/>
      <c r="H189" s="387"/>
      <c r="I189" s="386"/>
      <c r="J189" s="432" t="s">
        <v>62</v>
      </c>
      <c r="K189" s="387"/>
      <c r="L189" s="386"/>
      <c r="M189" s="135" t="s">
        <v>258</v>
      </c>
    </row>
    <row r="190" spans="1:13" ht="12.75" customHeight="1" x14ac:dyDescent="0.25">
      <c r="A190" s="655" t="s">
        <v>308</v>
      </c>
      <c r="B190" s="655"/>
      <c r="C190" s="531">
        <v>160</v>
      </c>
      <c r="D190" s="531"/>
      <c r="E190" s="531"/>
      <c r="F190" s="531"/>
      <c r="G190" s="531"/>
      <c r="H190" s="531"/>
      <c r="I190" s="531"/>
      <c r="J190" s="531"/>
      <c r="K190" s="531"/>
      <c r="L190" s="531"/>
      <c r="M190" s="151"/>
    </row>
    <row r="191" spans="1:13" ht="15" customHeight="1" x14ac:dyDescent="0.25">
      <c r="A191" s="693" t="s">
        <v>309</v>
      </c>
      <c r="B191" s="693"/>
      <c r="C191" s="520">
        <v>260</v>
      </c>
      <c r="D191" s="520"/>
      <c r="E191" s="520"/>
      <c r="F191" s="520"/>
      <c r="G191" s="520"/>
      <c r="H191" s="520"/>
      <c r="I191" s="520"/>
      <c r="J191" s="520"/>
      <c r="K191" s="520"/>
      <c r="L191" s="520"/>
      <c r="M191" s="145"/>
    </row>
    <row r="192" spans="1:13" ht="12" customHeight="1" x14ac:dyDescent="0.25">
      <c r="A192" s="212" t="s">
        <v>63</v>
      </c>
      <c r="B192" s="213"/>
      <c r="C192" s="536">
        <v>630</v>
      </c>
      <c r="D192" s="536"/>
      <c r="E192" s="536"/>
      <c r="F192" s="535" t="s">
        <v>164</v>
      </c>
      <c r="G192" s="535"/>
      <c r="H192" s="535"/>
      <c r="I192" s="535"/>
      <c r="J192" s="536">
        <v>1.3</v>
      </c>
      <c r="K192" s="536"/>
      <c r="L192" s="536"/>
      <c r="M192" s="41">
        <v>187856</v>
      </c>
    </row>
    <row r="193" spans="1:13" ht="34.5" customHeight="1" x14ac:dyDescent="0.25">
      <c r="A193" s="520" t="s">
        <v>55</v>
      </c>
      <c r="B193" s="520"/>
      <c r="C193" s="521" t="s">
        <v>120</v>
      </c>
      <c r="D193" s="520"/>
      <c r="E193" s="522"/>
      <c r="F193" s="523" t="s">
        <v>123</v>
      </c>
      <c r="G193" s="524"/>
      <c r="H193" s="524"/>
      <c r="I193" s="525"/>
      <c r="J193" s="521" t="s">
        <v>122</v>
      </c>
      <c r="K193" s="520"/>
      <c r="L193" s="522"/>
      <c r="M193" s="22" t="s">
        <v>96</v>
      </c>
    </row>
    <row r="194" spans="1:13" ht="14.25" customHeight="1" thickBot="1" x14ac:dyDescent="0.3">
      <c r="A194" s="214" t="s">
        <v>64</v>
      </c>
      <c r="B194" s="180"/>
      <c r="C194" s="495">
        <v>900</v>
      </c>
      <c r="D194" s="495"/>
      <c r="E194" s="495"/>
      <c r="F194" s="494" t="s">
        <v>65</v>
      </c>
      <c r="G194" s="495"/>
      <c r="H194" s="495"/>
      <c r="I194" s="496"/>
      <c r="J194" s="495">
        <v>3.5</v>
      </c>
      <c r="K194" s="495"/>
      <c r="L194" s="495"/>
      <c r="M194" s="92">
        <v>365623</v>
      </c>
    </row>
    <row r="195" spans="1:13" ht="13.5" customHeight="1" thickBot="1" x14ac:dyDescent="0.3">
      <c r="A195" s="21" t="s">
        <v>125</v>
      </c>
    </row>
    <row r="196" spans="1:13" ht="27" customHeight="1" thickBot="1" x14ac:dyDescent="0.3">
      <c r="A196" s="385" t="s">
        <v>66</v>
      </c>
      <c r="B196" s="386"/>
      <c r="C196" s="385" t="s">
        <v>120</v>
      </c>
      <c r="D196" s="387"/>
      <c r="E196" s="386"/>
      <c r="F196" s="385" t="s">
        <v>124</v>
      </c>
      <c r="G196" s="387"/>
      <c r="H196" s="387"/>
      <c r="I196" s="386"/>
      <c r="J196" s="432" t="s">
        <v>67</v>
      </c>
      <c r="K196" s="387"/>
      <c r="L196" s="431"/>
      <c r="M196" s="135" t="s">
        <v>258</v>
      </c>
    </row>
    <row r="197" spans="1:13" ht="13.5" customHeight="1" x14ac:dyDescent="0.25">
      <c r="A197" s="95" t="s">
        <v>68</v>
      </c>
      <c r="B197" s="3"/>
      <c r="C197" s="497">
        <v>25</v>
      </c>
      <c r="D197" s="519"/>
      <c r="E197" s="498"/>
      <c r="F197" s="519">
        <v>14.2</v>
      </c>
      <c r="G197" s="519"/>
      <c r="H197" s="519"/>
      <c r="I197" s="519"/>
      <c r="J197" s="497" t="s">
        <v>165</v>
      </c>
      <c r="K197" s="519"/>
      <c r="L197" s="498"/>
      <c r="M197" s="52">
        <v>10856</v>
      </c>
    </row>
    <row r="198" spans="1:13" ht="13.5" customHeight="1" thickBot="1" x14ac:dyDescent="0.3">
      <c r="A198" s="31" t="s">
        <v>69</v>
      </c>
      <c r="B198" s="11"/>
      <c r="C198" s="494">
        <v>63</v>
      </c>
      <c r="D198" s="495"/>
      <c r="E198" s="496"/>
      <c r="F198" s="495">
        <v>180</v>
      </c>
      <c r="G198" s="495"/>
      <c r="H198" s="495"/>
      <c r="I198" s="495"/>
      <c r="J198" s="494" t="s">
        <v>165</v>
      </c>
      <c r="K198" s="495"/>
      <c r="L198" s="496"/>
      <c r="M198" s="40">
        <v>17936</v>
      </c>
    </row>
    <row r="199" spans="1:13" ht="13.5" customHeight="1" thickBot="1" x14ac:dyDescent="0.3">
      <c r="A199" s="21" t="s">
        <v>126</v>
      </c>
      <c r="M199" s="121"/>
    </row>
    <row r="200" spans="1:13" ht="49.5" customHeight="1" thickBot="1" x14ac:dyDescent="0.3">
      <c r="A200" s="385" t="s">
        <v>66</v>
      </c>
      <c r="B200" s="386"/>
      <c r="C200" s="385" t="s">
        <v>120</v>
      </c>
      <c r="D200" s="387"/>
      <c r="E200" s="386"/>
      <c r="F200" s="385" t="s">
        <v>124</v>
      </c>
      <c r="G200" s="387"/>
      <c r="H200" s="387"/>
      <c r="I200" s="386"/>
      <c r="J200" s="385" t="s">
        <v>67</v>
      </c>
      <c r="K200" s="387"/>
      <c r="L200" s="386"/>
      <c r="M200" s="154" t="s">
        <v>258</v>
      </c>
    </row>
    <row r="201" spans="1:13" ht="13.5" customHeight="1" x14ac:dyDescent="0.25">
      <c r="A201" s="517" t="s">
        <v>70</v>
      </c>
      <c r="B201" s="518"/>
      <c r="C201" s="388">
        <v>25</v>
      </c>
      <c r="D201" s="388"/>
      <c r="E201" s="388"/>
      <c r="F201" s="388">
        <v>14.2</v>
      </c>
      <c r="G201" s="388"/>
      <c r="H201" s="388"/>
      <c r="I201" s="388"/>
      <c r="J201" s="388" t="s">
        <v>165</v>
      </c>
      <c r="K201" s="388"/>
      <c r="L201" s="388"/>
      <c r="M201" s="96">
        <v>7788</v>
      </c>
    </row>
    <row r="202" spans="1:13" ht="13.5" customHeight="1" x14ac:dyDescent="0.25">
      <c r="A202" s="466" t="s">
        <v>71</v>
      </c>
      <c r="B202" s="468"/>
      <c r="C202" s="384">
        <v>63</v>
      </c>
      <c r="D202" s="384"/>
      <c r="E202" s="384"/>
      <c r="F202" s="384">
        <v>180</v>
      </c>
      <c r="G202" s="384"/>
      <c r="H202" s="384"/>
      <c r="I202" s="384"/>
      <c r="J202" s="384" t="s">
        <v>165</v>
      </c>
      <c r="K202" s="384"/>
      <c r="L202" s="384"/>
      <c r="M202" s="97">
        <v>11328</v>
      </c>
    </row>
    <row r="203" spans="1:13" ht="13.5" customHeight="1" thickBot="1" x14ac:dyDescent="0.3">
      <c r="A203" s="515" t="s">
        <v>72</v>
      </c>
      <c r="B203" s="516"/>
      <c r="C203" s="383">
        <v>100</v>
      </c>
      <c r="D203" s="383"/>
      <c r="E203" s="383"/>
      <c r="F203" s="383">
        <v>470</v>
      </c>
      <c r="G203" s="383"/>
      <c r="H203" s="383"/>
      <c r="I203" s="383"/>
      <c r="J203" s="383" t="s">
        <v>165</v>
      </c>
      <c r="K203" s="383"/>
      <c r="L203" s="383"/>
      <c r="M203" s="98">
        <v>12508</v>
      </c>
    </row>
    <row r="204" spans="1:13" ht="13.5" customHeight="1" thickBot="1" x14ac:dyDescent="0.3">
      <c r="A204" s="18" t="s">
        <v>127</v>
      </c>
      <c r="M204" s="121"/>
    </row>
    <row r="205" spans="1:13" ht="55.5" customHeight="1" thickBot="1" x14ac:dyDescent="0.3">
      <c r="A205" s="385" t="s">
        <v>66</v>
      </c>
      <c r="B205" s="386"/>
      <c r="C205" s="385" t="s">
        <v>120</v>
      </c>
      <c r="D205" s="387"/>
      <c r="E205" s="386"/>
      <c r="F205" s="385" t="s">
        <v>124</v>
      </c>
      <c r="G205" s="387"/>
      <c r="H205" s="387"/>
      <c r="I205" s="386"/>
      <c r="J205" s="385" t="s">
        <v>67</v>
      </c>
      <c r="K205" s="387"/>
      <c r="L205" s="386"/>
      <c r="M205" s="154" t="s">
        <v>258</v>
      </c>
    </row>
    <row r="206" spans="1:13" ht="14.25" customHeight="1" x14ac:dyDescent="0.25">
      <c r="A206" s="517" t="s">
        <v>73</v>
      </c>
      <c r="B206" s="518"/>
      <c r="C206" s="388">
        <v>25</v>
      </c>
      <c r="D206" s="388"/>
      <c r="E206" s="388"/>
      <c r="F206" s="388">
        <v>16</v>
      </c>
      <c r="G206" s="388"/>
      <c r="H206" s="388"/>
      <c r="I206" s="388"/>
      <c r="J206" s="388" t="s">
        <v>165</v>
      </c>
      <c r="K206" s="388"/>
      <c r="L206" s="388"/>
      <c r="M206" s="96">
        <v>4956</v>
      </c>
    </row>
    <row r="207" spans="1:13" ht="13.5" customHeight="1" x14ac:dyDescent="0.25">
      <c r="A207" s="466" t="s">
        <v>74</v>
      </c>
      <c r="B207" s="468"/>
      <c r="C207" s="384">
        <v>63</v>
      </c>
      <c r="D207" s="384"/>
      <c r="E207" s="384"/>
      <c r="F207" s="384">
        <v>180</v>
      </c>
      <c r="G207" s="384"/>
      <c r="H207" s="384"/>
      <c r="I207" s="384"/>
      <c r="J207" s="384" t="s">
        <v>165</v>
      </c>
      <c r="K207" s="384"/>
      <c r="L207" s="384"/>
      <c r="M207" s="97">
        <v>7552</v>
      </c>
    </row>
    <row r="208" spans="1:13" ht="13.5" customHeight="1" thickBot="1" x14ac:dyDescent="0.3">
      <c r="A208" s="515" t="s">
        <v>75</v>
      </c>
      <c r="B208" s="516"/>
      <c r="C208" s="383">
        <v>100</v>
      </c>
      <c r="D208" s="383"/>
      <c r="E208" s="383"/>
      <c r="F208" s="383">
        <v>470</v>
      </c>
      <c r="G208" s="383"/>
      <c r="H208" s="383"/>
      <c r="I208" s="383"/>
      <c r="J208" s="383" t="s">
        <v>165</v>
      </c>
      <c r="K208" s="383"/>
      <c r="L208" s="383"/>
      <c r="M208" s="98">
        <v>8378</v>
      </c>
    </row>
    <row r="209" spans="1:13" ht="13.5" customHeight="1" thickBot="1" x14ac:dyDescent="0.3">
      <c r="A209" s="18" t="s">
        <v>142</v>
      </c>
      <c r="M209" s="121"/>
    </row>
    <row r="210" spans="1:13" ht="34.5" customHeight="1" thickBot="1" x14ac:dyDescent="0.3">
      <c r="A210" s="385" t="s">
        <v>66</v>
      </c>
      <c r="B210" s="386"/>
      <c r="C210" s="438" t="s">
        <v>56</v>
      </c>
      <c r="D210" s="488"/>
      <c r="E210" s="439"/>
      <c r="F210" s="438" t="s">
        <v>124</v>
      </c>
      <c r="G210" s="488"/>
      <c r="H210" s="488"/>
      <c r="I210" s="439"/>
      <c r="J210" s="385" t="s">
        <v>67</v>
      </c>
      <c r="K210" s="387"/>
      <c r="L210" s="386"/>
      <c r="M210" s="154" t="s">
        <v>258</v>
      </c>
    </row>
    <row r="211" spans="1:13" ht="14.25" customHeight="1" x14ac:dyDescent="0.25">
      <c r="A211" s="513" t="s">
        <v>76</v>
      </c>
      <c r="B211" s="514"/>
      <c r="C211" s="388">
        <v>25</v>
      </c>
      <c r="D211" s="388"/>
      <c r="E211" s="388"/>
      <c r="F211" s="388">
        <v>8.1999999999999993</v>
      </c>
      <c r="G211" s="388"/>
      <c r="H211" s="388"/>
      <c r="I211" s="388"/>
      <c r="J211" s="388" t="s">
        <v>152</v>
      </c>
      <c r="K211" s="388"/>
      <c r="L211" s="388"/>
      <c r="M211" s="96">
        <v>16638</v>
      </c>
    </row>
    <row r="212" spans="1:13" ht="13.5" customHeight="1" thickBot="1" x14ac:dyDescent="0.3">
      <c r="A212" s="511" t="s">
        <v>77</v>
      </c>
      <c r="B212" s="512"/>
      <c r="C212" s="383">
        <v>50</v>
      </c>
      <c r="D212" s="383"/>
      <c r="E212" s="383"/>
      <c r="F212" s="383">
        <v>67</v>
      </c>
      <c r="G212" s="383"/>
      <c r="H212" s="383"/>
      <c r="I212" s="383"/>
      <c r="J212" s="383" t="s">
        <v>166</v>
      </c>
      <c r="K212" s="383"/>
      <c r="L212" s="383"/>
      <c r="M212" s="98">
        <v>23836</v>
      </c>
    </row>
    <row r="213" spans="1:13" ht="13.5" customHeight="1" thickBot="1" x14ac:dyDescent="0.3">
      <c r="A213" s="21" t="s">
        <v>143</v>
      </c>
    </row>
    <row r="214" spans="1:13" ht="40.5" customHeight="1" thickBot="1" x14ac:dyDescent="0.3">
      <c r="A214" s="385" t="s">
        <v>66</v>
      </c>
      <c r="B214" s="387"/>
      <c r="C214" s="386"/>
      <c r="D214" s="507" t="s">
        <v>140</v>
      </c>
      <c r="E214" s="508"/>
      <c r="F214" s="509" t="s">
        <v>139</v>
      </c>
      <c r="G214" s="510"/>
      <c r="I214" s="368" t="s">
        <v>66</v>
      </c>
      <c r="J214" s="369"/>
      <c r="K214" s="370"/>
      <c r="L214" s="153" t="s">
        <v>120</v>
      </c>
      <c r="M214" s="71" t="s">
        <v>258</v>
      </c>
    </row>
    <row r="215" spans="1:13" ht="12.75" customHeight="1" x14ac:dyDescent="0.25">
      <c r="A215" s="215" t="s">
        <v>141</v>
      </c>
      <c r="B215" s="216"/>
      <c r="C215" s="216"/>
      <c r="D215" s="497">
        <v>2.5</v>
      </c>
      <c r="E215" s="498"/>
      <c r="F215" s="503">
        <v>7788</v>
      </c>
      <c r="G215" s="504"/>
      <c r="I215" s="481" t="s">
        <v>292</v>
      </c>
      <c r="J215" s="482"/>
      <c r="K215" s="482"/>
      <c r="L215" s="359">
        <v>1.2</v>
      </c>
      <c r="M215" s="361">
        <v>2301</v>
      </c>
    </row>
    <row r="216" spans="1:13" ht="12.75" customHeight="1" x14ac:dyDescent="0.25">
      <c r="A216" s="99" t="s">
        <v>277</v>
      </c>
      <c r="B216" s="3"/>
      <c r="C216" s="3"/>
      <c r="D216" s="497">
        <v>2.5</v>
      </c>
      <c r="E216" s="498"/>
      <c r="F216" s="503">
        <v>7788</v>
      </c>
      <c r="G216" s="504"/>
      <c r="I216" s="483"/>
      <c r="J216" s="484"/>
      <c r="K216" s="484"/>
      <c r="L216" s="360"/>
      <c r="M216" s="362"/>
    </row>
    <row r="217" spans="1:13" ht="12.9" customHeight="1" thickBot="1" x14ac:dyDescent="0.3">
      <c r="A217" s="31" t="s">
        <v>144</v>
      </c>
      <c r="B217" s="11"/>
      <c r="C217" s="11"/>
      <c r="D217" s="494">
        <v>1.2</v>
      </c>
      <c r="E217" s="496"/>
      <c r="F217" s="505">
        <v>4720</v>
      </c>
      <c r="G217" s="506"/>
      <c r="I217" s="206" t="s">
        <v>293</v>
      </c>
      <c r="J217" s="207"/>
      <c r="K217" s="207"/>
      <c r="L217" s="42">
        <v>6</v>
      </c>
      <c r="M217" s="32">
        <v>3245</v>
      </c>
    </row>
    <row r="218" spans="1:13" ht="24" customHeight="1" x14ac:dyDescent="0.35">
      <c r="A218" s="43" t="s">
        <v>204</v>
      </c>
    </row>
    <row r="219" spans="1:13" ht="14.25" customHeight="1" thickBot="1" x14ac:dyDescent="0.3">
      <c r="A219" s="21" t="s">
        <v>128</v>
      </c>
    </row>
    <row r="220" spans="1:13" ht="29.25" customHeight="1" thickBot="1" x14ac:dyDescent="0.3">
      <c r="A220" s="368" t="s">
        <v>2</v>
      </c>
      <c r="B220" s="369"/>
      <c r="C220" s="369"/>
      <c r="D220" s="369"/>
      <c r="E220" s="369"/>
      <c r="F220" s="369"/>
      <c r="G220" s="370"/>
      <c r="H220" s="398" t="s">
        <v>167</v>
      </c>
      <c r="I220" s="400"/>
      <c r="J220" s="398" t="s">
        <v>78</v>
      </c>
      <c r="K220" s="400"/>
      <c r="L220" s="135" t="s">
        <v>93</v>
      </c>
      <c r="M220" s="71" t="s">
        <v>96</v>
      </c>
    </row>
    <row r="221" spans="1:13" ht="15" customHeight="1" x14ac:dyDescent="0.25">
      <c r="A221" s="23" t="s">
        <v>168</v>
      </c>
      <c r="B221" s="3"/>
      <c r="C221" s="3"/>
      <c r="D221" s="3"/>
      <c r="E221" s="3"/>
      <c r="F221" s="3"/>
      <c r="G221" s="3"/>
      <c r="H221" s="428">
        <v>6.3</v>
      </c>
      <c r="I221" s="430"/>
      <c r="J221" s="429">
        <v>20</v>
      </c>
      <c r="K221" s="429"/>
      <c r="L221" s="51" t="s">
        <v>7</v>
      </c>
      <c r="M221" s="52">
        <v>3245</v>
      </c>
    </row>
    <row r="222" spans="1:13" ht="14.1" customHeight="1" x14ac:dyDescent="0.25">
      <c r="A222" s="23" t="s">
        <v>133</v>
      </c>
      <c r="B222" s="3"/>
      <c r="C222" s="3"/>
      <c r="D222" s="3"/>
      <c r="E222" s="3"/>
      <c r="F222" s="3"/>
      <c r="G222" s="3"/>
      <c r="H222" s="428">
        <v>12</v>
      </c>
      <c r="I222" s="430"/>
      <c r="J222" s="429">
        <v>20</v>
      </c>
      <c r="K222" s="429"/>
      <c r="L222" s="51" t="s">
        <v>7</v>
      </c>
      <c r="M222" s="52">
        <v>4130</v>
      </c>
    </row>
    <row r="223" spans="1:13" ht="14.1" customHeight="1" x14ac:dyDescent="0.25">
      <c r="A223" s="100" t="s">
        <v>132</v>
      </c>
      <c r="B223" s="93"/>
      <c r="C223" s="93"/>
      <c r="D223" s="93"/>
      <c r="E223" s="93"/>
      <c r="F223" s="93"/>
      <c r="G223" s="93"/>
      <c r="H223" s="390">
        <v>8</v>
      </c>
      <c r="I223" s="392"/>
      <c r="J223" s="391">
        <v>18</v>
      </c>
      <c r="K223" s="391"/>
      <c r="L223" s="69" t="s">
        <v>79</v>
      </c>
      <c r="M223" s="94">
        <v>5487</v>
      </c>
    </row>
    <row r="224" spans="1:13" ht="14.1" customHeight="1" x14ac:dyDescent="0.25">
      <c r="A224" s="100" t="s">
        <v>129</v>
      </c>
      <c r="B224" s="93"/>
      <c r="C224" s="93"/>
      <c r="D224" s="93"/>
      <c r="E224" s="93"/>
      <c r="F224" s="93"/>
      <c r="G224" s="93"/>
      <c r="H224" s="390">
        <v>25</v>
      </c>
      <c r="I224" s="392"/>
      <c r="J224" s="391">
        <v>32</v>
      </c>
      <c r="K224" s="391"/>
      <c r="L224" s="69" t="s">
        <v>80</v>
      </c>
      <c r="M224" s="94">
        <v>6254</v>
      </c>
    </row>
    <row r="225" spans="1:14" ht="14.1" customHeight="1" x14ac:dyDescent="0.25">
      <c r="A225" s="23" t="s">
        <v>130</v>
      </c>
      <c r="B225" s="3"/>
      <c r="C225" s="3"/>
      <c r="D225" s="3"/>
      <c r="E225" s="3"/>
      <c r="F225" s="3"/>
      <c r="G225" s="3"/>
      <c r="H225" s="428">
        <v>50</v>
      </c>
      <c r="I225" s="430"/>
      <c r="J225" s="429">
        <v>25</v>
      </c>
      <c r="K225" s="429"/>
      <c r="L225" s="51" t="s">
        <v>80</v>
      </c>
      <c r="M225" s="52">
        <v>6962</v>
      </c>
    </row>
    <row r="226" spans="1:14" ht="14.1" customHeight="1" thickBot="1" x14ac:dyDescent="0.3">
      <c r="A226" s="7" t="s">
        <v>131</v>
      </c>
      <c r="B226" s="8"/>
      <c r="C226" s="8"/>
      <c r="D226" s="8"/>
      <c r="E226" s="8"/>
      <c r="F226" s="8"/>
      <c r="G226" s="8"/>
      <c r="H226" s="691">
        <v>50</v>
      </c>
      <c r="I226" s="692"/>
      <c r="J226" s="697">
        <v>25</v>
      </c>
      <c r="K226" s="697"/>
      <c r="L226" s="35" t="s">
        <v>81</v>
      </c>
      <c r="M226" s="39">
        <v>7316</v>
      </c>
    </row>
    <row r="227" spans="1:14" ht="14.1" customHeight="1" thickBot="1" x14ac:dyDescent="0.3">
      <c r="A227" s="101" t="s">
        <v>169</v>
      </c>
      <c r="B227" s="102"/>
      <c r="C227" s="102"/>
      <c r="D227" s="102"/>
      <c r="E227" s="102"/>
      <c r="F227" s="102"/>
      <c r="G227" s="103"/>
      <c r="H227" s="695">
        <v>6.3</v>
      </c>
      <c r="I227" s="696"/>
      <c r="J227" s="695">
        <v>20</v>
      </c>
      <c r="K227" s="696"/>
      <c r="L227" s="104" t="s">
        <v>7</v>
      </c>
      <c r="M227" s="105">
        <v>53218</v>
      </c>
    </row>
    <row r="228" spans="1:14" ht="14.1" customHeight="1" thickBot="1" x14ac:dyDescent="0.3">
      <c r="A228" s="24" t="s">
        <v>134</v>
      </c>
      <c r="B228" s="11"/>
      <c r="C228" s="11"/>
      <c r="D228" s="11"/>
      <c r="E228" s="11"/>
      <c r="F228" s="11"/>
      <c r="G228" s="11"/>
      <c r="H228" s="499">
        <v>60</v>
      </c>
      <c r="I228" s="500"/>
      <c r="J228" s="690">
        <v>13</v>
      </c>
      <c r="K228" s="690"/>
      <c r="L228" s="53" t="s">
        <v>80</v>
      </c>
      <c r="M228" s="54">
        <v>17228</v>
      </c>
    </row>
    <row r="229" spans="1:14" ht="14.1" customHeight="1" thickBot="1" x14ac:dyDescent="0.3">
      <c r="A229" s="21" t="s">
        <v>135</v>
      </c>
      <c r="M229" s="36"/>
    </row>
    <row r="230" spans="1:14" ht="29.25" customHeight="1" thickBot="1" x14ac:dyDescent="0.3">
      <c r="A230" s="368" t="s">
        <v>2</v>
      </c>
      <c r="B230" s="369"/>
      <c r="C230" s="369"/>
      <c r="D230" s="369"/>
      <c r="E230" s="369"/>
      <c r="F230" s="370"/>
      <c r="G230" s="368" t="s">
        <v>170</v>
      </c>
      <c r="H230" s="370"/>
      <c r="I230" s="398" t="s">
        <v>171</v>
      </c>
      <c r="J230" s="399"/>
      <c r="K230" s="400"/>
      <c r="L230" s="135" t="s">
        <v>93</v>
      </c>
      <c r="M230" s="71" t="s">
        <v>258</v>
      </c>
    </row>
    <row r="231" spans="1:14" ht="12.75" customHeight="1" x14ac:dyDescent="0.25">
      <c r="A231" s="95" t="s">
        <v>82</v>
      </c>
      <c r="B231" s="3"/>
      <c r="C231" s="3"/>
      <c r="D231" s="3"/>
      <c r="E231" s="3"/>
      <c r="F231" s="3"/>
      <c r="G231" s="497">
        <v>4</v>
      </c>
      <c r="H231" s="498"/>
      <c r="I231" s="473">
        <v>4</v>
      </c>
      <c r="J231" s="474"/>
      <c r="K231" s="475"/>
      <c r="L231" s="80" t="s">
        <v>19</v>
      </c>
      <c r="M231" s="77">
        <v>8968</v>
      </c>
    </row>
    <row r="232" spans="1:14" ht="14.1" customHeight="1" thickBot="1" x14ac:dyDescent="0.3">
      <c r="A232" s="31" t="s">
        <v>83</v>
      </c>
      <c r="B232" s="11"/>
      <c r="C232" s="11"/>
      <c r="D232" s="11"/>
      <c r="E232" s="11"/>
      <c r="F232" s="11"/>
      <c r="G232" s="494">
        <v>6.3</v>
      </c>
      <c r="H232" s="496"/>
      <c r="I232" s="469">
        <v>6</v>
      </c>
      <c r="J232" s="470"/>
      <c r="K232" s="471"/>
      <c r="L232" s="16" t="s">
        <v>8</v>
      </c>
      <c r="M232" s="32">
        <v>10974</v>
      </c>
    </row>
    <row r="233" spans="1:14" ht="14.1" customHeight="1" thickBot="1" x14ac:dyDescent="0.3">
      <c r="A233" s="21" t="s">
        <v>136</v>
      </c>
      <c r="K233" s="694" t="s">
        <v>138</v>
      </c>
      <c r="L233" s="694"/>
      <c r="M233" s="694"/>
    </row>
    <row r="234" spans="1:14" ht="38.25" customHeight="1" thickBot="1" x14ac:dyDescent="0.3">
      <c r="A234" s="492" t="s">
        <v>84</v>
      </c>
      <c r="B234" s="493"/>
      <c r="C234" s="438" t="s">
        <v>85</v>
      </c>
      <c r="D234" s="488"/>
      <c r="E234" s="439"/>
      <c r="F234" s="385" t="s">
        <v>86</v>
      </c>
      <c r="G234" s="387"/>
      <c r="H234" s="386"/>
      <c r="I234" s="369" t="s">
        <v>258</v>
      </c>
      <c r="J234" s="370"/>
      <c r="L234" s="174" t="s">
        <v>25</v>
      </c>
      <c r="M234" s="71" t="s">
        <v>258</v>
      </c>
      <c r="N234" s="126"/>
    </row>
    <row r="235" spans="1:14" ht="15.75" customHeight="1" x14ac:dyDescent="0.25">
      <c r="A235" s="109" t="s">
        <v>87</v>
      </c>
      <c r="B235" s="110"/>
      <c r="C235" s="473">
        <v>1.1000000000000001</v>
      </c>
      <c r="D235" s="474"/>
      <c r="E235" s="475"/>
      <c r="F235" s="473">
        <v>3000</v>
      </c>
      <c r="G235" s="474"/>
      <c r="H235" s="475"/>
      <c r="I235" s="501">
        <v>2006</v>
      </c>
      <c r="J235" s="502"/>
      <c r="L235" s="175">
        <v>6</v>
      </c>
      <c r="M235" s="111" t="s">
        <v>232</v>
      </c>
    </row>
    <row r="236" spans="1:14" ht="14.1" customHeight="1" thickBot="1" x14ac:dyDescent="0.3">
      <c r="A236" s="25" t="s">
        <v>88</v>
      </c>
      <c r="B236" s="11"/>
      <c r="C236" s="494">
        <v>5.5</v>
      </c>
      <c r="D236" s="495"/>
      <c r="E236" s="495"/>
      <c r="F236" s="494" t="s">
        <v>137</v>
      </c>
      <c r="G236" s="495"/>
      <c r="H236" s="496"/>
      <c r="I236" s="490">
        <v>4248</v>
      </c>
      <c r="J236" s="491"/>
      <c r="L236" s="176">
        <v>15</v>
      </c>
      <c r="M236" s="108" t="s">
        <v>232</v>
      </c>
    </row>
    <row r="237" spans="1:14" ht="14.1" customHeight="1" thickBot="1" x14ac:dyDescent="0.3">
      <c r="L237" s="177">
        <v>20</v>
      </c>
      <c r="M237" s="107" t="s">
        <v>232</v>
      </c>
    </row>
    <row r="238" spans="1:14" ht="14.1" customHeight="1" x14ac:dyDescent="0.25">
      <c r="A238" s="489" t="s">
        <v>274</v>
      </c>
      <c r="B238" s="489"/>
      <c r="C238" s="489"/>
      <c r="D238" s="489"/>
      <c r="E238" s="489"/>
      <c r="F238" s="489"/>
      <c r="G238" s="489"/>
      <c r="H238" s="489"/>
      <c r="I238" s="489"/>
      <c r="J238" s="489"/>
      <c r="K238" s="489"/>
      <c r="L238" s="489"/>
      <c r="M238" s="489"/>
    </row>
  </sheetData>
  <mergeCells count="583">
    <mergeCell ref="D33:G33"/>
    <mergeCell ref="H33:K33"/>
    <mergeCell ref="H36:K36"/>
    <mergeCell ref="H37:K37"/>
    <mergeCell ref="A37:C37"/>
    <mergeCell ref="A38:C38"/>
    <mergeCell ref="D36:G36"/>
    <mergeCell ref="D37:G37"/>
    <mergeCell ref="J226:K226"/>
    <mergeCell ref="J211:L211"/>
    <mergeCell ref="H221:I221"/>
    <mergeCell ref="H185:K185"/>
    <mergeCell ref="H171:K171"/>
    <mergeCell ref="H156:K156"/>
    <mergeCell ref="H157:K163"/>
    <mergeCell ref="H165:K165"/>
    <mergeCell ref="H38:K38"/>
    <mergeCell ref="J62:K62"/>
    <mergeCell ref="F62:H62"/>
    <mergeCell ref="F63:H63"/>
    <mergeCell ref="F64:H64"/>
    <mergeCell ref="J206:L206"/>
    <mergeCell ref="H223:I223"/>
    <mergeCell ref="J221:K221"/>
    <mergeCell ref="I234:J234"/>
    <mergeCell ref="J224:K224"/>
    <mergeCell ref="H225:I225"/>
    <mergeCell ref="J225:K225"/>
    <mergeCell ref="J228:K228"/>
    <mergeCell ref="H226:I226"/>
    <mergeCell ref="I231:K231"/>
    <mergeCell ref="A74:C74"/>
    <mergeCell ref="A191:B191"/>
    <mergeCell ref="C191:E191"/>
    <mergeCell ref="A210:B210"/>
    <mergeCell ref="F191:I191"/>
    <mergeCell ref="A207:B207"/>
    <mergeCell ref="F200:I200"/>
    <mergeCell ref="F198:I198"/>
    <mergeCell ref="A81:C81"/>
    <mergeCell ref="B95:C95"/>
    <mergeCell ref="A208:B208"/>
    <mergeCell ref="A206:B206"/>
    <mergeCell ref="K233:M233"/>
    <mergeCell ref="I232:K232"/>
    <mergeCell ref="J223:K223"/>
    <mergeCell ref="H227:I227"/>
    <mergeCell ref="J227:K227"/>
    <mergeCell ref="H172:K172"/>
    <mergeCell ref="H177:K177"/>
    <mergeCell ref="H173:K173"/>
    <mergeCell ref="H174:K174"/>
    <mergeCell ref="H175:K175"/>
    <mergeCell ref="H176:K176"/>
    <mergeCell ref="B99:C99"/>
    <mergeCell ref="B96:C96"/>
    <mergeCell ref="A76:C76"/>
    <mergeCell ref="A77:C77"/>
    <mergeCell ref="A78:C78"/>
    <mergeCell ref="A79:C79"/>
    <mergeCell ref="A80:C80"/>
    <mergeCell ref="A82:C82"/>
    <mergeCell ref="I110:K110"/>
    <mergeCell ref="I111:K111"/>
    <mergeCell ref="H104:K104"/>
    <mergeCell ref="D102:G102"/>
    <mergeCell ref="H101:K101"/>
    <mergeCell ref="H102:K102"/>
    <mergeCell ref="A101:C101"/>
    <mergeCell ref="B136:C136"/>
    <mergeCell ref="D136:G136"/>
    <mergeCell ref="A123:C123"/>
    <mergeCell ref="A102:C102"/>
    <mergeCell ref="B98:C98"/>
    <mergeCell ref="A113:C115"/>
    <mergeCell ref="D113:G114"/>
    <mergeCell ref="A111:B111"/>
    <mergeCell ref="C111:E111"/>
    <mergeCell ref="F111:H111"/>
    <mergeCell ref="A120:C120"/>
    <mergeCell ref="D101:G101"/>
    <mergeCell ref="D103:G103"/>
    <mergeCell ref="A110:B110"/>
    <mergeCell ref="C110:E110"/>
    <mergeCell ref="F110:H110"/>
    <mergeCell ref="A103:C103"/>
    <mergeCell ref="H103:K103"/>
    <mergeCell ref="A104:C104"/>
    <mergeCell ref="D104:G104"/>
    <mergeCell ref="A59:E59"/>
    <mergeCell ref="J60:K60"/>
    <mergeCell ref="A60:E60"/>
    <mergeCell ref="A61:E61"/>
    <mergeCell ref="A73:C73"/>
    <mergeCell ref="A75:C75"/>
    <mergeCell ref="A72:C72"/>
    <mergeCell ref="A71:M71"/>
    <mergeCell ref="H72:K72"/>
    <mergeCell ref="D69:G69"/>
    <mergeCell ref="D75:G75"/>
    <mergeCell ref="H69:K69"/>
    <mergeCell ref="A69:C69"/>
    <mergeCell ref="A70:C70"/>
    <mergeCell ref="A51:C51"/>
    <mergeCell ref="A48:C48"/>
    <mergeCell ref="A47:C47"/>
    <mergeCell ref="A52:C52"/>
    <mergeCell ref="A49:C49"/>
    <mergeCell ref="A50:C50"/>
    <mergeCell ref="A53:C53"/>
    <mergeCell ref="A54:C54"/>
    <mergeCell ref="D56:G56"/>
    <mergeCell ref="A55:C55"/>
    <mergeCell ref="A56:C56"/>
    <mergeCell ref="D54:G54"/>
    <mergeCell ref="D55:G55"/>
    <mergeCell ref="A18:C18"/>
    <mergeCell ref="A19:C19"/>
    <mergeCell ref="A20:C20"/>
    <mergeCell ref="A46:C46"/>
    <mergeCell ref="A30:C30"/>
    <mergeCell ref="A21:C21"/>
    <mergeCell ref="A24:C24"/>
    <mergeCell ref="A45:C45"/>
    <mergeCell ref="A26:C26"/>
    <mergeCell ref="A36:C36"/>
    <mergeCell ref="A31:C31"/>
    <mergeCell ref="A40:C40"/>
    <mergeCell ref="A1:A3"/>
    <mergeCell ref="B1:M1"/>
    <mergeCell ref="A4:M4"/>
    <mergeCell ref="A7:C7"/>
    <mergeCell ref="D7:G7"/>
    <mergeCell ref="H7:K7"/>
    <mergeCell ref="I3:M3"/>
    <mergeCell ref="A17:C17"/>
    <mergeCell ref="A8:C8"/>
    <mergeCell ref="A10:C10"/>
    <mergeCell ref="A11:C11"/>
    <mergeCell ref="A14:C14"/>
    <mergeCell ref="A16:C16"/>
    <mergeCell ref="A15:C15"/>
    <mergeCell ref="A12:C12"/>
    <mergeCell ref="A13:C13"/>
    <mergeCell ref="D8:G8"/>
    <mergeCell ref="H12:K12"/>
    <mergeCell ref="H13:K13"/>
    <mergeCell ref="D9:G9"/>
    <mergeCell ref="H9:K9"/>
    <mergeCell ref="D10:G10"/>
    <mergeCell ref="H10:K10"/>
    <mergeCell ref="D11:G11"/>
    <mergeCell ref="H11:K11"/>
    <mergeCell ref="H8:K8"/>
    <mergeCell ref="A33:C33"/>
    <mergeCell ref="A34:M34"/>
    <mergeCell ref="A35:C35"/>
    <mergeCell ref="D35:G35"/>
    <mergeCell ref="H35:K35"/>
    <mergeCell ref="A41:C41"/>
    <mergeCell ref="D41:G41"/>
    <mergeCell ref="D38:G38"/>
    <mergeCell ref="D12:G12"/>
    <mergeCell ref="D13:G13"/>
    <mergeCell ref="D19:G19"/>
    <mergeCell ref="H19:K19"/>
    <mergeCell ref="D15:G15"/>
    <mergeCell ref="H15:K15"/>
    <mergeCell ref="D16:G16"/>
    <mergeCell ref="H16:K16"/>
    <mergeCell ref="D14:G14"/>
    <mergeCell ref="H14:K14"/>
    <mergeCell ref="D20:G20"/>
    <mergeCell ref="H20:K20"/>
    <mergeCell ref="D17:G17"/>
    <mergeCell ref="H17:K17"/>
    <mergeCell ref="D18:G18"/>
    <mergeCell ref="H18:K18"/>
    <mergeCell ref="D99:E99"/>
    <mergeCell ref="F99:H99"/>
    <mergeCell ref="I98:K98"/>
    <mergeCell ref="I99:K99"/>
    <mergeCell ref="H75:K75"/>
    <mergeCell ref="D80:G80"/>
    <mergeCell ref="D77:G77"/>
    <mergeCell ref="D78:G78"/>
    <mergeCell ref="D76:G76"/>
    <mergeCell ref="D79:G79"/>
    <mergeCell ref="I95:L95"/>
    <mergeCell ref="I96:L96"/>
    <mergeCell ref="F91:H91"/>
    <mergeCell ref="D21:G21"/>
    <mergeCell ref="H21:K21"/>
    <mergeCell ref="H82:K82"/>
    <mergeCell ref="I91:L91"/>
    <mergeCell ref="D93:E93"/>
    <mergeCell ref="D94:E94"/>
    <mergeCell ref="H79:K79"/>
    <mergeCell ref="H80:K80"/>
    <mergeCell ref="H77:K77"/>
    <mergeCell ref="A124:C124"/>
    <mergeCell ref="A119:C119"/>
    <mergeCell ref="M113:M115"/>
    <mergeCell ref="D115:E115"/>
    <mergeCell ref="F115:G115"/>
    <mergeCell ref="H115:I115"/>
    <mergeCell ref="J115:K115"/>
    <mergeCell ref="H113:K114"/>
    <mergeCell ref="L113:L115"/>
    <mergeCell ref="F117:G117"/>
    <mergeCell ref="H116:I116"/>
    <mergeCell ref="A116:C116"/>
    <mergeCell ref="A117:C117"/>
    <mergeCell ref="D116:E116"/>
    <mergeCell ref="D117:E117"/>
    <mergeCell ref="H117:I117"/>
    <mergeCell ref="D120:E120"/>
    <mergeCell ref="D143:G143"/>
    <mergeCell ref="H149:K154"/>
    <mergeCell ref="H144:K144"/>
    <mergeCell ref="B138:C138"/>
    <mergeCell ref="D138:G138"/>
    <mergeCell ref="B141:C141"/>
    <mergeCell ref="L143:L144"/>
    <mergeCell ref="D144:G144"/>
    <mergeCell ref="D141:G141"/>
    <mergeCell ref="B143:C144"/>
    <mergeCell ref="H137:K141"/>
    <mergeCell ref="B140:C140"/>
    <mergeCell ref="D140:G140"/>
    <mergeCell ref="B139:C139"/>
    <mergeCell ref="D139:G139"/>
    <mergeCell ref="H143:K143"/>
    <mergeCell ref="B137:C137"/>
    <mergeCell ref="D137:G137"/>
    <mergeCell ref="B152:C152"/>
    <mergeCell ref="D152:G152"/>
    <mergeCell ref="A145:A146"/>
    <mergeCell ref="B145:C146"/>
    <mergeCell ref="D145:G145"/>
    <mergeCell ref="M145:M146"/>
    <mergeCell ref="D146:G146"/>
    <mergeCell ref="B151:C151"/>
    <mergeCell ref="D151:G151"/>
    <mergeCell ref="H145:K146"/>
    <mergeCell ref="L145:L146"/>
    <mergeCell ref="B149:C149"/>
    <mergeCell ref="D149:G149"/>
    <mergeCell ref="B150:C150"/>
    <mergeCell ref="B148:C148"/>
    <mergeCell ref="D148:G148"/>
    <mergeCell ref="H148:K148"/>
    <mergeCell ref="D150:G150"/>
    <mergeCell ref="B161:C161"/>
    <mergeCell ref="D161:G161"/>
    <mergeCell ref="A162:A163"/>
    <mergeCell ref="B162:C163"/>
    <mergeCell ref="D162:G163"/>
    <mergeCell ref="B160:C160"/>
    <mergeCell ref="D160:G160"/>
    <mergeCell ref="D153:G153"/>
    <mergeCell ref="B154:C154"/>
    <mergeCell ref="D154:G154"/>
    <mergeCell ref="B156:C156"/>
    <mergeCell ref="D156:G156"/>
    <mergeCell ref="B153:C153"/>
    <mergeCell ref="B157:C157"/>
    <mergeCell ref="D157:G157"/>
    <mergeCell ref="D159:G159"/>
    <mergeCell ref="B158:C158"/>
    <mergeCell ref="D158:G158"/>
    <mergeCell ref="B159:C159"/>
    <mergeCell ref="B167:C167"/>
    <mergeCell ref="D167:G167"/>
    <mergeCell ref="L162:L163"/>
    <mergeCell ref="M162:M163"/>
    <mergeCell ref="B165:C165"/>
    <mergeCell ref="D165:G165"/>
    <mergeCell ref="B166:C166"/>
    <mergeCell ref="D166:G166"/>
    <mergeCell ref="H166:K169"/>
    <mergeCell ref="B168:C168"/>
    <mergeCell ref="D168:G168"/>
    <mergeCell ref="B174:C174"/>
    <mergeCell ref="D174:F174"/>
    <mergeCell ref="B171:C171"/>
    <mergeCell ref="D171:F171"/>
    <mergeCell ref="B172:C172"/>
    <mergeCell ref="D172:F172"/>
    <mergeCell ref="B173:C173"/>
    <mergeCell ref="D173:F173"/>
    <mergeCell ref="B169:C169"/>
    <mergeCell ref="D169:G169"/>
    <mergeCell ref="D187:G187"/>
    <mergeCell ref="C190:E190"/>
    <mergeCell ref="C192:E192"/>
    <mergeCell ref="L178:M178"/>
    <mergeCell ref="J179:K179"/>
    <mergeCell ref="L179:M179"/>
    <mergeCell ref="J178:K178"/>
    <mergeCell ref="B175:C175"/>
    <mergeCell ref="D175:F175"/>
    <mergeCell ref="A182:C182"/>
    <mergeCell ref="D182:G182"/>
    <mergeCell ref="B176:C176"/>
    <mergeCell ref="D176:F176"/>
    <mergeCell ref="G179:I179"/>
    <mergeCell ref="G178:I178"/>
    <mergeCell ref="A178:F179"/>
    <mergeCell ref="H182:K182"/>
    <mergeCell ref="A184:C184"/>
    <mergeCell ref="A185:C185"/>
    <mergeCell ref="A186:C186"/>
    <mergeCell ref="A187:C187"/>
    <mergeCell ref="A190:B190"/>
    <mergeCell ref="A193:B193"/>
    <mergeCell ref="C193:E193"/>
    <mergeCell ref="F193:I193"/>
    <mergeCell ref="J193:L193"/>
    <mergeCell ref="F194:I194"/>
    <mergeCell ref="J194:L194"/>
    <mergeCell ref="C194:E194"/>
    <mergeCell ref="D183:G183"/>
    <mergeCell ref="A183:C183"/>
    <mergeCell ref="A189:B189"/>
    <mergeCell ref="H187:K187"/>
    <mergeCell ref="H184:K184"/>
    <mergeCell ref="J191:L191"/>
    <mergeCell ref="J190:L190"/>
    <mergeCell ref="F190:I190"/>
    <mergeCell ref="H183:K183"/>
    <mergeCell ref="D184:G184"/>
    <mergeCell ref="F192:I192"/>
    <mergeCell ref="J192:L192"/>
    <mergeCell ref="D186:G186"/>
    <mergeCell ref="C189:E189"/>
    <mergeCell ref="F189:I189"/>
    <mergeCell ref="J189:L189"/>
    <mergeCell ref="H186:K186"/>
    <mergeCell ref="A202:B202"/>
    <mergeCell ref="C203:E203"/>
    <mergeCell ref="A196:B196"/>
    <mergeCell ref="C196:E196"/>
    <mergeCell ref="F196:I196"/>
    <mergeCell ref="J196:L196"/>
    <mergeCell ref="J200:L200"/>
    <mergeCell ref="C197:E197"/>
    <mergeCell ref="F197:I197"/>
    <mergeCell ref="J197:L197"/>
    <mergeCell ref="C198:E198"/>
    <mergeCell ref="J198:L198"/>
    <mergeCell ref="A200:B200"/>
    <mergeCell ref="C200:E200"/>
    <mergeCell ref="D217:E217"/>
    <mergeCell ref="F217:G217"/>
    <mergeCell ref="A214:C214"/>
    <mergeCell ref="D214:E214"/>
    <mergeCell ref="F214:G214"/>
    <mergeCell ref="C211:E211"/>
    <mergeCell ref="F211:I211"/>
    <mergeCell ref="F212:I212"/>
    <mergeCell ref="A212:B212"/>
    <mergeCell ref="A211:B211"/>
    <mergeCell ref="D215:E215"/>
    <mergeCell ref="F215:G215"/>
    <mergeCell ref="A238:M238"/>
    <mergeCell ref="I214:K214"/>
    <mergeCell ref="I236:J236"/>
    <mergeCell ref="A234:B234"/>
    <mergeCell ref="C234:E234"/>
    <mergeCell ref="F234:H234"/>
    <mergeCell ref="C236:E236"/>
    <mergeCell ref="F236:H236"/>
    <mergeCell ref="H222:I222"/>
    <mergeCell ref="J222:K222"/>
    <mergeCell ref="C235:E235"/>
    <mergeCell ref="F235:H235"/>
    <mergeCell ref="H224:I224"/>
    <mergeCell ref="G231:H231"/>
    <mergeCell ref="G232:H232"/>
    <mergeCell ref="H228:I228"/>
    <mergeCell ref="A230:F230"/>
    <mergeCell ref="I235:J235"/>
    <mergeCell ref="I230:K230"/>
    <mergeCell ref="G230:H230"/>
    <mergeCell ref="A220:G220"/>
    <mergeCell ref="H220:I220"/>
    <mergeCell ref="J220:K220"/>
    <mergeCell ref="D216:E216"/>
    <mergeCell ref="D26:G26"/>
    <mergeCell ref="H26:K26"/>
    <mergeCell ref="D24:G24"/>
    <mergeCell ref="H24:K24"/>
    <mergeCell ref="A23:C23"/>
    <mergeCell ref="D23:G23"/>
    <mergeCell ref="H23:K23"/>
    <mergeCell ref="A32:C32"/>
    <mergeCell ref="D32:G32"/>
    <mergeCell ref="H32:K32"/>
    <mergeCell ref="A29:C29"/>
    <mergeCell ref="H30:K30"/>
    <mergeCell ref="H31:K31"/>
    <mergeCell ref="D30:G30"/>
    <mergeCell ref="D25:G25"/>
    <mergeCell ref="H25:K25"/>
    <mergeCell ref="B93:C93"/>
    <mergeCell ref="B94:C94"/>
    <mergeCell ref="H27:K27"/>
    <mergeCell ref="A28:C28"/>
    <mergeCell ref="D28:G28"/>
    <mergeCell ref="H28:K28"/>
    <mergeCell ref="A27:C27"/>
    <mergeCell ref="D27:G27"/>
    <mergeCell ref="D81:G81"/>
    <mergeCell ref="H70:K70"/>
    <mergeCell ref="D74:G74"/>
    <mergeCell ref="H74:K74"/>
    <mergeCell ref="H73:K73"/>
    <mergeCell ref="D70:G70"/>
    <mergeCell ref="D72:G72"/>
    <mergeCell ref="D73:G73"/>
    <mergeCell ref="J59:K59"/>
    <mergeCell ref="F60:H60"/>
    <mergeCell ref="F59:H59"/>
    <mergeCell ref="J64:K64"/>
    <mergeCell ref="A68:C68"/>
    <mergeCell ref="D68:G68"/>
    <mergeCell ref="D29:G29"/>
    <mergeCell ref="H29:K29"/>
    <mergeCell ref="H81:K81"/>
    <mergeCell ref="A65:E65"/>
    <mergeCell ref="A66:E66"/>
    <mergeCell ref="F65:H65"/>
    <mergeCell ref="F66:H66"/>
    <mergeCell ref="H68:K68"/>
    <mergeCell ref="J65:K65"/>
    <mergeCell ref="D52:G52"/>
    <mergeCell ref="H52:K52"/>
    <mergeCell ref="D53:G53"/>
    <mergeCell ref="H53:K53"/>
    <mergeCell ref="A62:E62"/>
    <mergeCell ref="A63:E63"/>
    <mergeCell ref="A64:E64"/>
    <mergeCell ref="J63:K63"/>
    <mergeCell ref="H56:K56"/>
    <mergeCell ref="H54:K54"/>
    <mergeCell ref="H55:K55"/>
    <mergeCell ref="A57:C57"/>
    <mergeCell ref="J61:K61"/>
    <mergeCell ref="F61:H61"/>
    <mergeCell ref="I58:M58"/>
    <mergeCell ref="D57:G57"/>
    <mergeCell ref="H57:K57"/>
    <mergeCell ref="D31:G31"/>
    <mergeCell ref="D82:G82"/>
    <mergeCell ref="A90:M90"/>
    <mergeCell ref="B91:C91"/>
    <mergeCell ref="B92:C92"/>
    <mergeCell ref="D91:E91"/>
    <mergeCell ref="D92:E92"/>
    <mergeCell ref="H78:K78"/>
    <mergeCell ref="H76:K76"/>
    <mergeCell ref="D50:G50"/>
    <mergeCell ref="H50:K50"/>
    <mergeCell ref="D51:G51"/>
    <mergeCell ref="H51:K51"/>
    <mergeCell ref="D46:G46"/>
    <mergeCell ref="H46:K46"/>
    <mergeCell ref="D49:G49"/>
    <mergeCell ref="H49:K49"/>
    <mergeCell ref="D48:G48"/>
    <mergeCell ref="H48:K48"/>
    <mergeCell ref="D47:G47"/>
    <mergeCell ref="H47:K47"/>
    <mergeCell ref="D45:G45"/>
    <mergeCell ref="H45:K45"/>
    <mergeCell ref="A39:M39"/>
    <mergeCell ref="D40:G40"/>
    <mergeCell ref="H40:K40"/>
    <mergeCell ref="A43:C43"/>
    <mergeCell ref="D43:G43"/>
    <mergeCell ref="H43:K43"/>
    <mergeCell ref="A108:C108"/>
    <mergeCell ref="D108:G108"/>
    <mergeCell ref="H108:K108"/>
    <mergeCell ref="A105:C105"/>
    <mergeCell ref="D105:G105"/>
    <mergeCell ref="H105:K105"/>
    <mergeCell ref="A106:L106"/>
    <mergeCell ref="F92:H92"/>
    <mergeCell ref="F93:H93"/>
    <mergeCell ref="F94:H94"/>
    <mergeCell ref="F95:H95"/>
    <mergeCell ref="F96:H96"/>
    <mergeCell ref="I94:L94"/>
    <mergeCell ref="I92:L92"/>
    <mergeCell ref="I93:L93"/>
    <mergeCell ref="D98:E98"/>
    <mergeCell ref="F98:H98"/>
    <mergeCell ref="H41:K41"/>
    <mergeCell ref="A42:C42"/>
    <mergeCell ref="D42:G42"/>
    <mergeCell ref="H42:K42"/>
    <mergeCell ref="A107:C107"/>
    <mergeCell ref="D107:G107"/>
    <mergeCell ref="D95:E95"/>
    <mergeCell ref="D96:E96"/>
    <mergeCell ref="H107:K107"/>
    <mergeCell ref="C207:E207"/>
    <mergeCell ref="F207:I207"/>
    <mergeCell ref="J116:K116"/>
    <mergeCell ref="J117:K117"/>
    <mergeCell ref="H120:I120"/>
    <mergeCell ref="J119:K119"/>
    <mergeCell ref="J118:K118"/>
    <mergeCell ref="H119:I119"/>
    <mergeCell ref="J120:K120"/>
    <mergeCell ref="F120:G120"/>
    <mergeCell ref="D119:E119"/>
    <mergeCell ref="A118:C118"/>
    <mergeCell ref="D118:E118"/>
    <mergeCell ref="F118:G118"/>
    <mergeCell ref="H118:I118"/>
    <mergeCell ref="F119:G119"/>
    <mergeCell ref="F116:G116"/>
    <mergeCell ref="A121:C121"/>
    <mergeCell ref="A122:C122"/>
    <mergeCell ref="J125:K125"/>
    <mergeCell ref="J124:K124"/>
    <mergeCell ref="J123:K123"/>
    <mergeCell ref="A125:C125"/>
    <mergeCell ref="D125:E125"/>
    <mergeCell ref="C208:E208"/>
    <mergeCell ref="J207:L207"/>
    <mergeCell ref="J208:L208"/>
    <mergeCell ref="A205:B205"/>
    <mergeCell ref="C205:E205"/>
    <mergeCell ref="F205:I205"/>
    <mergeCell ref="J205:L205"/>
    <mergeCell ref="F203:I203"/>
    <mergeCell ref="J203:L203"/>
    <mergeCell ref="C206:E206"/>
    <mergeCell ref="F206:I206"/>
    <mergeCell ref="F208:I208"/>
    <mergeCell ref="D185:G185"/>
    <mergeCell ref="A203:B203"/>
    <mergeCell ref="C201:E201"/>
    <mergeCell ref="F201:I201"/>
    <mergeCell ref="J201:L201"/>
    <mergeCell ref="D121:E121"/>
    <mergeCell ref="D122:E122"/>
    <mergeCell ref="F123:G123"/>
    <mergeCell ref="D124:E124"/>
    <mergeCell ref="J121:K121"/>
    <mergeCell ref="J122:K122"/>
    <mergeCell ref="F121:G121"/>
    <mergeCell ref="F122:G122"/>
    <mergeCell ref="H122:I122"/>
    <mergeCell ref="H121:I121"/>
    <mergeCell ref="F125:G125"/>
    <mergeCell ref="H125:I125"/>
    <mergeCell ref="H124:I124"/>
    <mergeCell ref="H123:I123"/>
    <mergeCell ref="F124:G124"/>
    <mergeCell ref="D123:E123"/>
    <mergeCell ref="L215:L216"/>
    <mergeCell ref="M215:M216"/>
    <mergeCell ref="M143:M144"/>
    <mergeCell ref="A134:M134"/>
    <mergeCell ref="H136:K136"/>
    <mergeCell ref="A133:M133"/>
    <mergeCell ref="A127:M129"/>
    <mergeCell ref="I215:K216"/>
    <mergeCell ref="C212:E212"/>
    <mergeCell ref="C210:E210"/>
    <mergeCell ref="F210:I210"/>
    <mergeCell ref="J210:L210"/>
    <mergeCell ref="J212:L212"/>
    <mergeCell ref="F216:G216"/>
    <mergeCell ref="C202:E202"/>
    <mergeCell ref="F202:I202"/>
    <mergeCell ref="J202:L202"/>
    <mergeCell ref="A201:B201"/>
  </mergeCells>
  <phoneticPr fontId="0" type="noConversion"/>
  <printOptions horizontalCentered="1"/>
  <pageMargins left="0.19685039370078741" right="0" top="0.19685039370078741" bottom="0.15748031496062992" header="0.55118110236220474" footer="0.23622047244094491"/>
  <pageSetup paperSize="9" scale="77" orientation="portrait" horizontalDpi="1200" verticalDpi="1200" r:id="rId1"/>
  <headerFooter alignWithMargins="0"/>
  <rowBreaks count="3" manualBreakCount="3">
    <brk id="66" max="16383" man="1"/>
    <brk id="125" max="16383" man="1"/>
    <brk id="18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6"/>
  <sheetViews>
    <sheetView view="pageBreakPreview" zoomScaleNormal="100" workbookViewId="0">
      <selection activeCell="L3" sqref="L3"/>
    </sheetView>
  </sheetViews>
  <sheetFormatPr defaultColWidth="9.109375" defaultRowHeight="13.2" x14ac:dyDescent="0.25"/>
  <cols>
    <col min="1" max="1" width="14.5546875" style="1" customWidth="1"/>
    <col min="2" max="2" width="4.33203125" style="1" customWidth="1"/>
    <col min="3" max="3" width="8.33203125" style="1" customWidth="1"/>
    <col min="4" max="4" width="5.6640625" style="1" customWidth="1"/>
    <col min="5" max="5" width="9.109375" style="1"/>
    <col min="6" max="6" width="5.6640625" style="1" customWidth="1"/>
    <col min="7" max="7" width="3.109375" style="1" customWidth="1"/>
    <col min="8" max="8" width="6.5546875" style="1" customWidth="1"/>
    <col min="9" max="9" width="5.88671875" style="1" customWidth="1"/>
    <col min="10" max="10" width="5.109375" style="1" customWidth="1"/>
    <col min="11" max="11" width="4.5546875" style="1" customWidth="1"/>
    <col min="12" max="12" width="12" style="1" customWidth="1"/>
    <col min="13" max="13" width="13.33203125" style="1" customWidth="1"/>
    <col min="14" max="16384" width="9.109375" style="1"/>
  </cols>
  <sheetData>
    <row r="1" spans="1:13" ht="18.75" customHeight="1" x14ac:dyDescent="0.25">
      <c r="A1" s="623" t="s">
        <v>342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</row>
    <row r="2" spans="1:13" ht="18.75" customHeight="1" x14ac:dyDescent="0.35">
      <c r="A2" s="43" t="s">
        <v>94</v>
      </c>
      <c r="B2" s="4"/>
      <c r="C2" s="4"/>
      <c r="D2" s="4"/>
      <c r="E2" s="4"/>
      <c r="F2" s="4"/>
      <c r="G2" s="4"/>
      <c r="H2" s="4"/>
      <c r="I2" s="4"/>
      <c r="J2" s="4"/>
    </row>
    <row r="3" spans="1:13" ht="19.5" customHeight="1" thickBot="1" x14ac:dyDescent="0.3">
      <c r="A3" s="44" t="s">
        <v>95</v>
      </c>
      <c r="B3" s="6"/>
      <c r="C3" s="6"/>
      <c r="D3" s="6"/>
      <c r="E3" s="6"/>
      <c r="F3" s="6"/>
    </row>
    <row r="4" spans="1:13" ht="33.75" customHeight="1" thickBot="1" x14ac:dyDescent="0.3">
      <c r="A4" s="625" t="s">
        <v>2</v>
      </c>
      <c r="B4" s="626"/>
      <c r="C4" s="627"/>
      <c r="D4" s="628" t="s">
        <v>211</v>
      </c>
      <c r="E4" s="629"/>
      <c r="F4" s="629"/>
      <c r="G4" s="630"/>
      <c r="H4" s="368" t="s">
        <v>3</v>
      </c>
      <c r="I4" s="369"/>
      <c r="J4" s="369"/>
      <c r="K4" s="370"/>
      <c r="L4" s="153" t="s">
        <v>314</v>
      </c>
      <c r="M4" s="71" t="s">
        <v>341</v>
      </c>
    </row>
    <row r="5" spans="1:13" s="28" customFormat="1" ht="14.25" customHeight="1" x14ac:dyDescent="0.3">
      <c r="A5" s="466" t="s">
        <v>245</v>
      </c>
      <c r="B5" s="467"/>
      <c r="C5" s="468"/>
      <c r="D5" s="633">
        <v>0.3</v>
      </c>
      <c r="E5" s="634"/>
      <c r="F5" s="634"/>
      <c r="G5" s="635"/>
      <c r="H5" s="390" t="s">
        <v>323</v>
      </c>
      <c r="I5" s="391"/>
      <c r="J5" s="391"/>
      <c r="K5" s="392"/>
      <c r="L5" s="64" t="s">
        <v>7</v>
      </c>
      <c r="M5" s="237">
        <v>0.03</v>
      </c>
    </row>
    <row r="6" spans="1:13" s="28" customFormat="1" ht="13.5" customHeight="1" x14ac:dyDescent="0.3">
      <c r="A6" s="233" t="s">
        <v>244</v>
      </c>
      <c r="B6" s="63"/>
      <c r="C6" s="63"/>
      <c r="D6" s="633">
        <v>0.3</v>
      </c>
      <c r="E6" s="634"/>
      <c r="F6" s="634"/>
      <c r="G6" s="635"/>
      <c r="H6" s="390" t="s">
        <v>324</v>
      </c>
      <c r="I6" s="391"/>
      <c r="J6" s="391"/>
      <c r="K6" s="392"/>
      <c r="L6" s="64"/>
      <c r="M6" s="237">
        <v>0.03</v>
      </c>
    </row>
    <row r="7" spans="1:13" s="28" customFormat="1" ht="13.5" customHeight="1" x14ac:dyDescent="0.3">
      <c r="A7" s="466" t="s">
        <v>4</v>
      </c>
      <c r="B7" s="467"/>
      <c r="C7" s="468"/>
      <c r="D7" s="390">
        <v>1.8</v>
      </c>
      <c r="E7" s="391"/>
      <c r="F7" s="391"/>
      <c r="G7" s="392"/>
      <c r="H7" s="390" t="s">
        <v>324</v>
      </c>
      <c r="I7" s="391"/>
      <c r="J7" s="391"/>
      <c r="K7" s="392"/>
      <c r="L7" s="64" t="s">
        <v>80</v>
      </c>
      <c r="M7" s="237">
        <v>0.03</v>
      </c>
    </row>
    <row r="8" spans="1:13" s="28" customFormat="1" ht="12.75" customHeight="1" x14ac:dyDescent="0.3">
      <c r="A8" s="466" t="s">
        <v>151</v>
      </c>
      <c r="B8" s="467"/>
      <c r="C8" s="468"/>
      <c r="D8" s="389">
        <v>1.8</v>
      </c>
      <c r="E8" s="389"/>
      <c r="F8" s="389"/>
      <c r="G8" s="389"/>
      <c r="H8" s="390" t="s">
        <v>324</v>
      </c>
      <c r="I8" s="391"/>
      <c r="J8" s="391"/>
      <c r="K8" s="392"/>
      <c r="L8" s="64"/>
      <c r="M8" s="237">
        <v>0.03</v>
      </c>
    </row>
    <row r="9" spans="1:13" s="28" customFormat="1" ht="14.25" customHeight="1" x14ac:dyDescent="0.3">
      <c r="A9" s="632" t="s">
        <v>249</v>
      </c>
      <c r="B9" s="467"/>
      <c r="C9" s="468"/>
      <c r="D9" s="389" t="s">
        <v>281</v>
      </c>
      <c r="E9" s="389"/>
      <c r="F9" s="389"/>
      <c r="G9" s="389"/>
      <c r="H9" s="390" t="s">
        <v>324</v>
      </c>
      <c r="I9" s="391"/>
      <c r="J9" s="391"/>
      <c r="K9" s="392"/>
      <c r="L9" s="64" t="s">
        <v>172</v>
      </c>
      <c r="M9" s="237">
        <v>0.03</v>
      </c>
    </row>
    <row r="10" spans="1:13" s="28" customFormat="1" ht="14.25" customHeight="1" x14ac:dyDescent="0.3">
      <c r="A10" s="466" t="s">
        <v>248</v>
      </c>
      <c r="B10" s="467"/>
      <c r="C10" s="468"/>
      <c r="D10" s="389" t="s">
        <v>281</v>
      </c>
      <c r="E10" s="389"/>
      <c r="F10" s="389"/>
      <c r="G10" s="389"/>
      <c r="H10" s="390" t="s">
        <v>324</v>
      </c>
      <c r="I10" s="391"/>
      <c r="J10" s="391"/>
      <c r="K10" s="392"/>
      <c r="L10" s="64"/>
      <c r="M10" s="237">
        <v>0.03</v>
      </c>
    </row>
    <row r="11" spans="1:13" s="28" customFormat="1" ht="14.25" customHeight="1" x14ac:dyDescent="0.3">
      <c r="A11" s="466" t="s">
        <v>251</v>
      </c>
      <c r="B11" s="467"/>
      <c r="C11" s="468"/>
      <c r="D11" s="389" t="s">
        <v>282</v>
      </c>
      <c r="E11" s="389"/>
      <c r="F11" s="389"/>
      <c r="G11" s="389"/>
      <c r="H11" s="390" t="s">
        <v>324</v>
      </c>
      <c r="I11" s="391"/>
      <c r="J11" s="391"/>
      <c r="K11" s="392"/>
      <c r="L11" s="64" t="s">
        <v>9</v>
      </c>
      <c r="M11" s="237">
        <v>0.03</v>
      </c>
    </row>
    <row r="12" spans="1:13" s="28" customFormat="1" ht="13.5" customHeight="1" x14ac:dyDescent="0.3">
      <c r="A12" s="466" t="s">
        <v>250</v>
      </c>
      <c r="B12" s="467"/>
      <c r="C12" s="468"/>
      <c r="D12" s="389" t="str">
        <f>D11</f>
        <v>6,6</v>
      </c>
      <c r="E12" s="389"/>
      <c r="F12" s="389"/>
      <c r="G12" s="389"/>
      <c r="H12" s="390" t="s">
        <v>324</v>
      </c>
      <c r="I12" s="391"/>
      <c r="J12" s="391"/>
      <c r="K12" s="392"/>
      <c r="L12" s="64"/>
      <c r="M12" s="237">
        <v>0.03</v>
      </c>
    </row>
    <row r="13" spans="1:13" s="28" customFormat="1" ht="14.25" customHeight="1" x14ac:dyDescent="0.3">
      <c r="A13" s="466" t="s">
        <v>5</v>
      </c>
      <c r="B13" s="467"/>
      <c r="C13" s="468"/>
      <c r="D13" s="389">
        <v>12</v>
      </c>
      <c r="E13" s="389"/>
      <c r="F13" s="389"/>
      <c r="G13" s="389"/>
      <c r="H13" s="390" t="s">
        <v>324</v>
      </c>
      <c r="I13" s="391"/>
      <c r="J13" s="391"/>
      <c r="K13" s="392"/>
      <c r="L13" s="64" t="s">
        <v>10</v>
      </c>
      <c r="M13" s="237">
        <v>0.03</v>
      </c>
    </row>
    <row r="14" spans="1:13" s="28" customFormat="1" ht="13.5" customHeight="1" x14ac:dyDescent="0.3">
      <c r="A14" s="466" t="s">
        <v>107</v>
      </c>
      <c r="B14" s="467"/>
      <c r="C14" s="468"/>
      <c r="D14" s="389">
        <f>D13</f>
        <v>12</v>
      </c>
      <c r="E14" s="389"/>
      <c r="F14" s="389"/>
      <c r="G14" s="389"/>
      <c r="H14" s="390" t="s">
        <v>324</v>
      </c>
      <c r="I14" s="391"/>
      <c r="J14" s="391"/>
      <c r="K14" s="392"/>
      <c r="L14" s="64"/>
      <c r="M14" s="237">
        <v>0.03</v>
      </c>
    </row>
    <row r="15" spans="1:13" s="28" customFormat="1" ht="14.25" customHeight="1" x14ac:dyDescent="0.3">
      <c r="A15" s="466" t="s">
        <v>6</v>
      </c>
      <c r="B15" s="467"/>
      <c r="C15" s="468"/>
      <c r="D15" s="389">
        <v>25</v>
      </c>
      <c r="E15" s="389"/>
      <c r="F15" s="389"/>
      <c r="G15" s="389"/>
      <c r="H15" s="390" t="s">
        <v>324</v>
      </c>
      <c r="I15" s="391"/>
      <c r="J15" s="391"/>
      <c r="K15" s="392"/>
      <c r="L15" s="64" t="s">
        <v>11</v>
      </c>
      <c r="M15" s="237">
        <v>0.03</v>
      </c>
    </row>
    <row r="16" spans="1:13" s="28" customFormat="1" ht="12.75" customHeight="1" x14ac:dyDescent="0.3">
      <c r="A16" s="466" t="s">
        <v>108</v>
      </c>
      <c r="B16" s="467"/>
      <c r="C16" s="468"/>
      <c r="D16" s="389">
        <f>D15</f>
        <v>25</v>
      </c>
      <c r="E16" s="389"/>
      <c r="F16" s="389"/>
      <c r="G16" s="389"/>
      <c r="H16" s="390" t="s">
        <v>324</v>
      </c>
      <c r="I16" s="391"/>
      <c r="J16" s="391"/>
      <c r="K16" s="392"/>
      <c r="L16" s="64"/>
      <c r="M16" s="237">
        <v>0.03</v>
      </c>
    </row>
    <row r="17" spans="1:13" s="28" customFormat="1" ht="12.75" customHeight="1" x14ac:dyDescent="0.3">
      <c r="A17" s="466" t="s">
        <v>89</v>
      </c>
      <c r="B17" s="467"/>
      <c r="C17" s="468"/>
      <c r="D17" s="389">
        <v>50</v>
      </c>
      <c r="E17" s="389"/>
      <c r="F17" s="389"/>
      <c r="G17" s="389"/>
      <c r="H17" s="390" t="s">
        <v>324</v>
      </c>
      <c r="I17" s="391"/>
      <c r="J17" s="391"/>
      <c r="K17" s="392"/>
      <c r="L17" s="64" t="s">
        <v>12</v>
      </c>
      <c r="M17" s="237">
        <v>0.03</v>
      </c>
    </row>
    <row r="18" spans="1:13" s="28" customFormat="1" ht="13.5" customHeight="1" thickBot="1" x14ac:dyDescent="0.35">
      <c r="A18" s="636" t="s">
        <v>109</v>
      </c>
      <c r="B18" s="637"/>
      <c r="C18" s="638"/>
      <c r="D18" s="389">
        <v>50</v>
      </c>
      <c r="E18" s="389"/>
      <c r="F18" s="389"/>
      <c r="G18" s="389"/>
      <c r="H18" s="390" t="s">
        <v>324</v>
      </c>
      <c r="I18" s="391"/>
      <c r="J18" s="391"/>
      <c r="K18" s="392"/>
      <c r="L18" s="112"/>
      <c r="M18" s="237">
        <v>0.03</v>
      </c>
    </row>
    <row r="19" spans="1:13" s="28" customFormat="1" ht="21" customHeight="1" thickBot="1" x14ac:dyDescent="0.35">
      <c r="A19" s="123" t="s">
        <v>307</v>
      </c>
      <c r="B19" s="124"/>
      <c r="C19" s="124"/>
      <c r="D19" s="124"/>
      <c r="E19" s="124"/>
      <c r="F19" s="124"/>
      <c r="G19" s="125"/>
      <c r="H19" s="125"/>
      <c r="I19" s="125"/>
      <c r="J19" s="125"/>
      <c r="K19" s="125"/>
      <c r="L19" s="125"/>
      <c r="M19" s="122"/>
    </row>
    <row r="20" spans="1:13" s="28" customFormat="1" ht="26.25" customHeight="1" thickBot="1" x14ac:dyDescent="0.35">
      <c r="A20" s="485" t="s">
        <v>2</v>
      </c>
      <c r="B20" s="486"/>
      <c r="C20" s="487"/>
      <c r="D20" s="443" t="s">
        <v>211</v>
      </c>
      <c r="E20" s="444"/>
      <c r="F20" s="444"/>
      <c r="G20" s="445"/>
      <c r="H20" s="368" t="s">
        <v>3</v>
      </c>
      <c r="I20" s="369"/>
      <c r="J20" s="369"/>
      <c r="K20" s="370"/>
      <c r="L20" s="153" t="s">
        <v>93</v>
      </c>
      <c r="M20" s="71" t="s">
        <v>341</v>
      </c>
    </row>
    <row r="21" spans="1:13" s="28" customFormat="1" ht="15" customHeight="1" x14ac:dyDescent="0.3">
      <c r="A21" s="466" t="s">
        <v>320</v>
      </c>
      <c r="B21" s="467"/>
      <c r="C21" s="468"/>
      <c r="D21" s="389" t="s">
        <v>281</v>
      </c>
      <c r="E21" s="389"/>
      <c r="F21" s="389"/>
      <c r="G21" s="389"/>
      <c r="H21" s="390" t="s">
        <v>324</v>
      </c>
      <c r="I21" s="391"/>
      <c r="J21" s="391"/>
      <c r="K21" s="392"/>
      <c r="L21" s="64" t="s">
        <v>172</v>
      </c>
      <c r="M21" s="237">
        <v>0.1</v>
      </c>
    </row>
    <row r="22" spans="1:13" s="28" customFormat="1" ht="14.25" customHeight="1" x14ac:dyDescent="0.3">
      <c r="A22" s="67" t="s">
        <v>255</v>
      </c>
      <c r="B22" s="63"/>
      <c r="C22" s="63"/>
      <c r="D22" s="389" t="s">
        <v>281</v>
      </c>
      <c r="E22" s="389"/>
      <c r="F22" s="389"/>
      <c r="G22" s="389"/>
      <c r="H22" s="390" t="s">
        <v>324</v>
      </c>
      <c r="I22" s="391"/>
      <c r="J22" s="391"/>
      <c r="K22" s="392"/>
      <c r="L22" s="64"/>
      <c r="M22" s="237">
        <v>0.1</v>
      </c>
    </row>
    <row r="23" spans="1:13" s="28" customFormat="1" ht="12" customHeight="1" x14ac:dyDescent="0.3">
      <c r="A23" s="466" t="s">
        <v>321</v>
      </c>
      <c r="B23" s="467"/>
      <c r="C23" s="468"/>
      <c r="D23" s="389" t="s">
        <v>282</v>
      </c>
      <c r="E23" s="389"/>
      <c r="F23" s="389"/>
      <c r="G23" s="389"/>
      <c r="H23" s="390" t="s">
        <v>324</v>
      </c>
      <c r="I23" s="391"/>
      <c r="J23" s="391"/>
      <c r="K23" s="392"/>
      <c r="L23" s="64" t="s">
        <v>9</v>
      </c>
      <c r="M23" s="237">
        <v>0.1</v>
      </c>
    </row>
    <row r="24" spans="1:13" s="28" customFormat="1" ht="15" customHeight="1" x14ac:dyDescent="0.3">
      <c r="A24" s="466" t="s">
        <v>322</v>
      </c>
      <c r="B24" s="467"/>
      <c r="C24" s="468"/>
      <c r="D24" s="389" t="str">
        <f>D23</f>
        <v>6,6</v>
      </c>
      <c r="E24" s="389"/>
      <c r="F24" s="389"/>
      <c r="G24" s="389"/>
      <c r="H24" s="390" t="s">
        <v>324</v>
      </c>
      <c r="I24" s="391"/>
      <c r="J24" s="391"/>
      <c r="K24" s="392"/>
      <c r="L24" s="64"/>
      <c r="M24" s="237">
        <v>0.1</v>
      </c>
    </row>
    <row r="25" spans="1:13" s="28" customFormat="1" ht="13.5" customHeight="1" x14ac:dyDescent="0.3">
      <c r="A25" s="466" t="s">
        <v>241</v>
      </c>
      <c r="B25" s="467"/>
      <c r="C25" s="468"/>
      <c r="D25" s="389">
        <v>12</v>
      </c>
      <c r="E25" s="389"/>
      <c r="F25" s="389"/>
      <c r="G25" s="389"/>
      <c r="H25" s="390" t="s">
        <v>324</v>
      </c>
      <c r="I25" s="391"/>
      <c r="J25" s="391"/>
      <c r="K25" s="392"/>
      <c r="L25" s="64" t="s">
        <v>10</v>
      </c>
      <c r="M25" s="237">
        <v>0.1</v>
      </c>
    </row>
    <row r="26" spans="1:13" s="28" customFormat="1" ht="15" customHeight="1" x14ac:dyDescent="0.3">
      <c r="A26" s="466" t="s">
        <v>107</v>
      </c>
      <c r="B26" s="467"/>
      <c r="C26" s="468"/>
      <c r="D26" s="389">
        <f>D25</f>
        <v>12</v>
      </c>
      <c r="E26" s="389"/>
      <c r="F26" s="389"/>
      <c r="G26" s="389"/>
      <c r="H26" s="390" t="s">
        <v>324</v>
      </c>
      <c r="I26" s="391"/>
      <c r="J26" s="391"/>
      <c r="K26" s="392"/>
      <c r="L26" s="64"/>
      <c r="M26" s="237">
        <v>0.1</v>
      </c>
    </row>
    <row r="27" spans="1:13" s="28" customFormat="1" ht="14.25" customHeight="1" x14ac:dyDescent="0.3">
      <c r="A27" s="466" t="s">
        <v>242</v>
      </c>
      <c r="B27" s="467"/>
      <c r="C27" s="468"/>
      <c r="D27" s="389">
        <v>25</v>
      </c>
      <c r="E27" s="389"/>
      <c r="F27" s="389"/>
      <c r="G27" s="389"/>
      <c r="H27" s="390" t="s">
        <v>324</v>
      </c>
      <c r="I27" s="391"/>
      <c r="J27" s="391"/>
      <c r="K27" s="392"/>
      <c r="L27" s="64" t="s">
        <v>11</v>
      </c>
      <c r="M27" s="237">
        <v>0.1</v>
      </c>
    </row>
    <row r="28" spans="1:13" s="28" customFormat="1" ht="12.75" customHeight="1" x14ac:dyDescent="0.3">
      <c r="A28" s="466" t="s">
        <v>108</v>
      </c>
      <c r="B28" s="467"/>
      <c r="C28" s="468"/>
      <c r="D28" s="389">
        <f>D27</f>
        <v>25</v>
      </c>
      <c r="E28" s="389"/>
      <c r="F28" s="389"/>
      <c r="G28" s="389"/>
      <c r="H28" s="390" t="s">
        <v>324</v>
      </c>
      <c r="I28" s="391"/>
      <c r="J28" s="391"/>
      <c r="K28" s="392"/>
      <c r="L28" s="64"/>
      <c r="M28" s="237">
        <v>0.1</v>
      </c>
    </row>
    <row r="29" spans="1:13" s="28" customFormat="1" ht="14.25" customHeight="1" x14ac:dyDescent="0.3">
      <c r="A29" s="466" t="s">
        <v>243</v>
      </c>
      <c r="B29" s="467"/>
      <c r="C29" s="468"/>
      <c r="D29" s="389">
        <v>50</v>
      </c>
      <c r="E29" s="389"/>
      <c r="F29" s="389"/>
      <c r="G29" s="389"/>
      <c r="H29" s="390" t="s">
        <v>324</v>
      </c>
      <c r="I29" s="391"/>
      <c r="J29" s="391"/>
      <c r="K29" s="392"/>
      <c r="L29" s="64" t="s">
        <v>12</v>
      </c>
      <c r="M29" s="237">
        <v>0.1</v>
      </c>
    </row>
    <row r="30" spans="1:13" s="28" customFormat="1" ht="14.25" customHeight="1" thickBot="1" x14ac:dyDescent="0.35">
      <c r="A30" s="515" t="s">
        <v>109</v>
      </c>
      <c r="B30" s="618"/>
      <c r="C30" s="516"/>
      <c r="D30" s="397">
        <v>50</v>
      </c>
      <c r="E30" s="397"/>
      <c r="F30" s="397"/>
      <c r="G30" s="397"/>
      <c r="H30" s="390" t="s">
        <v>324</v>
      </c>
      <c r="I30" s="391"/>
      <c r="J30" s="391"/>
      <c r="K30" s="392"/>
      <c r="L30" s="68"/>
      <c r="M30" s="237">
        <v>0.1</v>
      </c>
    </row>
    <row r="31" spans="1:13" s="28" customFormat="1" ht="22.5" customHeight="1" thickBot="1" x14ac:dyDescent="0.35">
      <c r="A31" s="446" t="s">
        <v>306</v>
      </c>
      <c r="B31" s="447"/>
      <c r="C31" s="447"/>
      <c r="D31" s="447"/>
      <c r="E31" s="447"/>
      <c r="F31" s="447"/>
      <c r="G31" s="447"/>
      <c r="H31" s="447"/>
      <c r="I31" s="447"/>
      <c r="J31" s="447"/>
      <c r="K31" s="447"/>
      <c r="L31" s="447"/>
      <c r="M31" s="448"/>
    </row>
    <row r="32" spans="1:13" s="28" customFormat="1" ht="14.25" customHeight="1" x14ac:dyDescent="0.3">
      <c r="A32" s="708" t="s">
        <v>303</v>
      </c>
      <c r="B32" s="708"/>
      <c r="C32" s="708"/>
      <c r="D32" s="403" t="s">
        <v>281</v>
      </c>
      <c r="E32" s="403"/>
      <c r="F32" s="403"/>
      <c r="G32" s="403"/>
      <c r="H32" s="390" t="s">
        <v>324</v>
      </c>
      <c r="I32" s="391"/>
      <c r="J32" s="391"/>
      <c r="K32" s="392"/>
      <c r="L32" s="65" t="s">
        <v>172</v>
      </c>
      <c r="M32" s="237">
        <v>0.1</v>
      </c>
    </row>
    <row r="33" spans="1:13" s="28" customFormat="1" ht="14.25" customHeight="1" x14ac:dyDescent="0.3">
      <c r="A33" s="654" t="s">
        <v>255</v>
      </c>
      <c r="B33" s="654"/>
      <c r="C33" s="654"/>
      <c r="D33" s="389" t="s">
        <v>305</v>
      </c>
      <c r="E33" s="389"/>
      <c r="F33" s="389"/>
      <c r="G33" s="389"/>
      <c r="H33" s="390" t="s">
        <v>324</v>
      </c>
      <c r="I33" s="391"/>
      <c r="J33" s="391"/>
      <c r="K33" s="392"/>
      <c r="L33" s="64"/>
      <c r="M33" s="237">
        <v>0.1</v>
      </c>
    </row>
    <row r="34" spans="1:13" s="28" customFormat="1" ht="14.25" customHeight="1" x14ac:dyDescent="0.3">
      <c r="A34" s="654" t="s">
        <v>304</v>
      </c>
      <c r="B34" s="654"/>
      <c r="C34" s="654"/>
      <c r="D34" s="389" t="s">
        <v>282</v>
      </c>
      <c r="E34" s="389"/>
      <c r="F34" s="389"/>
      <c r="G34" s="389"/>
      <c r="H34" s="390" t="s">
        <v>324</v>
      </c>
      <c r="I34" s="391"/>
      <c r="J34" s="391"/>
      <c r="K34" s="392"/>
      <c r="L34" s="64" t="s">
        <v>9</v>
      </c>
      <c r="M34" s="237">
        <v>0.1</v>
      </c>
    </row>
    <row r="35" spans="1:13" s="28" customFormat="1" ht="14.25" customHeight="1" thickBot="1" x14ac:dyDescent="0.35">
      <c r="A35" s="512" t="s">
        <v>317</v>
      </c>
      <c r="B35" s="512"/>
      <c r="C35" s="512"/>
      <c r="D35" s="397" t="s">
        <v>282</v>
      </c>
      <c r="E35" s="397"/>
      <c r="F35" s="397"/>
      <c r="G35" s="397"/>
      <c r="H35" s="390" t="s">
        <v>324</v>
      </c>
      <c r="I35" s="391"/>
      <c r="J35" s="391"/>
      <c r="K35" s="392"/>
      <c r="L35" s="68"/>
      <c r="M35" s="237">
        <v>0.1</v>
      </c>
    </row>
    <row r="36" spans="1:13" s="28" customFormat="1" ht="14.25" customHeight="1" thickBot="1" x14ac:dyDescent="0.35">
      <c r="A36" s="446" t="s">
        <v>316</v>
      </c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8"/>
    </row>
    <row r="37" spans="1:13" s="28" customFormat="1" ht="14.25" customHeight="1" x14ac:dyDescent="0.3">
      <c r="A37" s="708" t="s">
        <v>326</v>
      </c>
      <c r="B37" s="708"/>
      <c r="C37" s="708"/>
      <c r="D37" s="403" t="s">
        <v>281</v>
      </c>
      <c r="E37" s="403"/>
      <c r="F37" s="403"/>
      <c r="G37" s="403"/>
      <c r="H37" s="390" t="s">
        <v>324</v>
      </c>
      <c r="I37" s="391"/>
      <c r="J37" s="391"/>
      <c r="K37" s="392"/>
      <c r="L37" s="65" t="s">
        <v>172</v>
      </c>
      <c r="M37" s="237">
        <v>0.1</v>
      </c>
    </row>
    <row r="38" spans="1:13" s="28" customFormat="1" ht="14.25" customHeight="1" x14ac:dyDescent="0.3">
      <c r="A38" s="654" t="s">
        <v>327</v>
      </c>
      <c r="B38" s="654"/>
      <c r="C38" s="654"/>
      <c r="D38" s="389" t="s">
        <v>305</v>
      </c>
      <c r="E38" s="389"/>
      <c r="F38" s="389"/>
      <c r="G38" s="389"/>
      <c r="H38" s="390" t="s">
        <v>324</v>
      </c>
      <c r="I38" s="391"/>
      <c r="J38" s="391"/>
      <c r="K38" s="392"/>
      <c r="L38" s="64"/>
      <c r="M38" s="237">
        <v>0.1</v>
      </c>
    </row>
    <row r="39" spans="1:13" s="28" customFormat="1" ht="14.25" customHeight="1" x14ac:dyDescent="0.3">
      <c r="A39" s="654" t="s">
        <v>328</v>
      </c>
      <c r="B39" s="654"/>
      <c r="C39" s="654"/>
      <c r="D39" s="389" t="s">
        <v>282</v>
      </c>
      <c r="E39" s="389"/>
      <c r="F39" s="389"/>
      <c r="G39" s="389"/>
      <c r="H39" s="390" t="s">
        <v>324</v>
      </c>
      <c r="I39" s="391"/>
      <c r="J39" s="391"/>
      <c r="K39" s="392"/>
      <c r="L39" s="64" t="s">
        <v>9</v>
      </c>
      <c r="M39" s="237">
        <v>0.1</v>
      </c>
    </row>
    <row r="40" spans="1:13" s="28" customFormat="1" ht="14.25" customHeight="1" thickBot="1" x14ac:dyDescent="0.35">
      <c r="A40" s="512" t="s">
        <v>329</v>
      </c>
      <c r="B40" s="512"/>
      <c r="C40" s="512"/>
      <c r="D40" s="397" t="s">
        <v>282</v>
      </c>
      <c r="E40" s="397"/>
      <c r="F40" s="397"/>
      <c r="G40" s="397"/>
      <c r="H40" s="390" t="s">
        <v>324</v>
      </c>
      <c r="I40" s="391"/>
      <c r="J40" s="391"/>
      <c r="K40" s="392"/>
      <c r="L40" s="68"/>
      <c r="M40" s="237">
        <v>0.1</v>
      </c>
    </row>
    <row r="41" spans="1:13" ht="21.75" customHeight="1" thickBot="1" x14ac:dyDescent="0.3">
      <c r="A41" s="146" t="s">
        <v>223</v>
      </c>
      <c r="B41" s="11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42"/>
    </row>
    <row r="42" spans="1:13" ht="29.25" customHeight="1" thickBot="1" x14ac:dyDescent="0.3">
      <c r="A42" s="639" t="s">
        <v>206</v>
      </c>
      <c r="B42" s="640"/>
      <c r="C42" s="641"/>
      <c r="D42" s="443" t="s">
        <v>211</v>
      </c>
      <c r="E42" s="444"/>
      <c r="F42" s="444"/>
      <c r="G42" s="445"/>
      <c r="H42" s="368" t="s">
        <v>3</v>
      </c>
      <c r="I42" s="369"/>
      <c r="J42" s="369"/>
      <c r="K42" s="370"/>
      <c r="L42" s="153" t="s">
        <v>93</v>
      </c>
      <c r="M42" s="71" t="s">
        <v>341</v>
      </c>
    </row>
    <row r="43" spans="1:13" s="27" customFormat="1" ht="13.5" customHeight="1" x14ac:dyDescent="0.25">
      <c r="A43" s="466" t="s">
        <v>229</v>
      </c>
      <c r="B43" s="467"/>
      <c r="C43" s="468"/>
      <c r="D43" s="403">
        <v>0.15</v>
      </c>
      <c r="E43" s="403"/>
      <c r="F43" s="403"/>
      <c r="G43" s="403"/>
      <c r="H43" s="403" t="s">
        <v>325</v>
      </c>
      <c r="I43" s="403"/>
      <c r="J43" s="403"/>
      <c r="K43" s="403"/>
      <c r="L43" s="65" t="s">
        <v>7</v>
      </c>
      <c r="M43" s="237">
        <v>0.03</v>
      </c>
    </row>
    <row r="44" spans="1:13" s="27" customFormat="1" ht="13.5" customHeight="1" x14ac:dyDescent="0.25">
      <c r="A44" s="466" t="s">
        <v>231</v>
      </c>
      <c r="B44" s="467"/>
      <c r="C44" s="468"/>
      <c r="D44" s="403">
        <v>0.15</v>
      </c>
      <c r="E44" s="403"/>
      <c r="F44" s="403"/>
      <c r="G44" s="403"/>
      <c r="H44" s="403" t="s">
        <v>325</v>
      </c>
      <c r="I44" s="403"/>
      <c r="J44" s="403"/>
      <c r="K44" s="403"/>
      <c r="L44" s="65" t="s">
        <v>7</v>
      </c>
      <c r="M44" s="237">
        <v>0.03</v>
      </c>
    </row>
    <row r="45" spans="1:13" s="27" customFormat="1" ht="13.5" customHeight="1" x14ac:dyDescent="0.25">
      <c r="A45" s="466" t="s">
        <v>177</v>
      </c>
      <c r="B45" s="467"/>
      <c r="C45" s="468"/>
      <c r="D45" s="403">
        <v>1.5</v>
      </c>
      <c r="E45" s="403"/>
      <c r="F45" s="403"/>
      <c r="G45" s="403"/>
      <c r="H45" s="403" t="s">
        <v>325</v>
      </c>
      <c r="I45" s="403"/>
      <c r="J45" s="403"/>
      <c r="K45" s="403"/>
      <c r="L45" s="65" t="s">
        <v>172</v>
      </c>
      <c r="M45" s="237">
        <v>0.03</v>
      </c>
    </row>
    <row r="46" spans="1:13" s="27" customFormat="1" ht="12.75" customHeight="1" x14ac:dyDescent="0.25">
      <c r="A46" s="466" t="s">
        <v>178</v>
      </c>
      <c r="B46" s="467"/>
      <c r="C46" s="468"/>
      <c r="D46" s="389">
        <v>1.5</v>
      </c>
      <c r="E46" s="389"/>
      <c r="F46" s="389"/>
      <c r="G46" s="389"/>
      <c r="H46" s="403" t="s">
        <v>325</v>
      </c>
      <c r="I46" s="403"/>
      <c r="J46" s="403"/>
      <c r="K46" s="403"/>
      <c r="L46" s="64"/>
      <c r="M46" s="237">
        <v>0.03</v>
      </c>
    </row>
    <row r="47" spans="1:13" s="27" customFormat="1" ht="12" customHeight="1" x14ac:dyDescent="0.25">
      <c r="A47" s="466" t="s">
        <v>179</v>
      </c>
      <c r="B47" s="467"/>
      <c r="C47" s="468"/>
      <c r="D47" s="389">
        <v>3</v>
      </c>
      <c r="E47" s="389"/>
      <c r="F47" s="389"/>
      <c r="G47" s="389"/>
      <c r="H47" s="403" t="s">
        <v>325</v>
      </c>
      <c r="I47" s="403"/>
      <c r="J47" s="403"/>
      <c r="K47" s="403"/>
      <c r="L47" s="64" t="s">
        <v>9</v>
      </c>
      <c r="M47" s="237">
        <v>0.03</v>
      </c>
    </row>
    <row r="48" spans="1:13" s="27" customFormat="1" ht="12.75" customHeight="1" x14ac:dyDescent="0.25">
      <c r="A48" s="466" t="s">
        <v>180</v>
      </c>
      <c r="B48" s="467"/>
      <c r="C48" s="468"/>
      <c r="D48" s="389">
        <v>3</v>
      </c>
      <c r="E48" s="389"/>
      <c r="F48" s="389"/>
      <c r="G48" s="389"/>
      <c r="H48" s="403" t="s">
        <v>325</v>
      </c>
      <c r="I48" s="403"/>
      <c r="J48" s="403"/>
      <c r="K48" s="403"/>
      <c r="L48" s="64"/>
      <c r="M48" s="237">
        <v>0.03</v>
      </c>
    </row>
    <row r="49" spans="1:13" s="27" customFormat="1" ht="14.25" customHeight="1" x14ac:dyDescent="0.25">
      <c r="A49" s="466" t="s">
        <v>181</v>
      </c>
      <c r="B49" s="467"/>
      <c r="C49" s="468"/>
      <c r="D49" s="389">
        <f>D13/2</f>
        <v>6</v>
      </c>
      <c r="E49" s="389"/>
      <c r="F49" s="389"/>
      <c r="G49" s="389"/>
      <c r="H49" s="403" t="s">
        <v>325</v>
      </c>
      <c r="I49" s="403"/>
      <c r="J49" s="403"/>
      <c r="K49" s="403"/>
      <c r="L49" s="64" t="s">
        <v>10</v>
      </c>
      <c r="M49" s="237">
        <v>0.03</v>
      </c>
    </row>
    <row r="50" spans="1:13" s="27" customFormat="1" ht="13.5" customHeight="1" x14ac:dyDescent="0.25">
      <c r="A50" s="466" t="s">
        <v>182</v>
      </c>
      <c r="B50" s="467"/>
      <c r="C50" s="468"/>
      <c r="D50" s="389">
        <f>D14/2</f>
        <v>6</v>
      </c>
      <c r="E50" s="389"/>
      <c r="F50" s="389"/>
      <c r="G50" s="389"/>
      <c r="H50" s="403" t="s">
        <v>325</v>
      </c>
      <c r="I50" s="403"/>
      <c r="J50" s="403"/>
      <c r="K50" s="403"/>
      <c r="L50" s="64"/>
      <c r="M50" s="237">
        <v>0.03</v>
      </c>
    </row>
    <row r="51" spans="1:13" s="27" customFormat="1" ht="13.5" customHeight="1" x14ac:dyDescent="0.25">
      <c r="A51" s="466" t="s">
        <v>183</v>
      </c>
      <c r="B51" s="467"/>
      <c r="C51" s="468"/>
      <c r="D51" s="389">
        <f>D15/2</f>
        <v>12.5</v>
      </c>
      <c r="E51" s="389"/>
      <c r="F51" s="389"/>
      <c r="G51" s="389"/>
      <c r="H51" s="403" t="s">
        <v>325</v>
      </c>
      <c r="I51" s="403"/>
      <c r="J51" s="403"/>
      <c r="K51" s="403"/>
      <c r="L51" s="64" t="s">
        <v>11</v>
      </c>
      <c r="M51" s="237">
        <v>0.03</v>
      </c>
    </row>
    <row r="52" spans="1:13" s="27" customFormat="1" ht="14.25" customHeight="1" x14ac:dyDescent="0.25">
      <c r="A52" s="466" t="s">
        <v>184</v>
      </c>
      <c r="B52" s="467"/>
      <c r="C52" s="468"/>
      <c r="D52" s="389">
        <f>D16/2</f>
        <v>12.5</v>
      </c>
      <c r="E52" s="389"/>
      <c r="F52" s="389"/>
      <c r="G52" s="389"/>
      <c r="H52" s="403" t="s">
        <v>325</v>
      </c>
      <c r="I52" s="403"/>
      <c r="J52" s="403"/>
      <c r="K52" s="403"/>
      <c r="L52" s="64"/>
      <c r="M52" s="237">
        <v>0.03</v>
      </c>
    </row>
    <row r="53" spans="1:13" s="27" customFormat="1" ht="13.5" customHeight="1" x14ac:dyDescent="0.25">
      <c r="A53" s="466" t="s">
        <v>185</v>
      </c>
      <c r="B53" s="467"/>
      <c r="C53" s="468"/>
      <c r="D53" s="389">
        <f>D17/2</f>
        <v>25</v>
      </c>
      <c r="E53" s="389"/>
      <c r="F53" s="389"/>
      <c r="G53" s="389"/>
      <c r="H53" s="403" t="s">
        <v>325</v>
      </c>
      <c r="I53" s="403"/>
      <c r="J53" s="403"/>
      <c r="K53" s="403"/>
      <c r="L53" s="64" t="s">
        <v>12</v>
      </c>
      <c r="M53" s="237">
        <v>0.03</v>
      </c>
    </row>
    <row r="54" spans="1:13" s="27" customFormat="1" ht="13.5" customHeight="1" thickBot="1" x14ac:dyDescent="0.3">
      <c r="A54" s="515" t="s">
        <v>186</v>
      </c>
      <c r="B54" s="618"/>
      <c r="C54" s="516"/>
      <c r="D54" s="397">
        <f>D30/2</f>
        <v>25</v>
      </c>
      <c r="E54" s="397"/>
      <c r="F54" s="397"/>
      <c r="G54" s="397"/>
      <c r="H54" s="403" t="s">
        <v>325</v>
      </c>
      <c r="I54" s="403"/>
      <c r="J54" s="403"/>
      <c r="K54" s="403"/>
      <c r="L54" s="68"/>
      <c r="M54" s="237">
        <v>0.03</v>
      </c>
    </row>
    <row r="55" spans="1:13" ht="18" customHeight="1" thickBot="1" x14ac:dyDescent="0.3">
      <c r="A55" s="5" t="s">
        <v>207</v>
      </c>
      <c r="B55" s="45"/>
      <c r="C55" s="26"/>
      <c r="D55" s="26"/>
      <c r="E55" s="26"/>
      <c r="F55" s="26"/>
      <c r="G55" s="46"/>
      <c r="H55" s="170"/>
      <c r="I55" s="642" t="s">
        <v>187</v>
      </c>
      <c r="J55" s="642"/>
      <c r="K55" s="642"/>
      <c r="L55" s="642"/>
      <c r="M55" s="642"/>
    </row>
    <row r="56" spans="1:13" ht="37.5" customHeight="1" thickBot="1" x14ac:dyDescent="0.3">
      <c r="A56" s="643" t="s">
        <v>99</v>
      </c>
      <c r="B56" s="644"/>
      <c r="C56" s="644"/>
      <c r="D56" s="644"/>
      <c r="E56" s="645"/>
      <c r="F56" s="369" t="s">
        <v>341</v>
      </c>
      <c r="G56" s="369"/>
      <c r="H56" s="370"/>
      <c r="I56" s="10"/>
      <c r="J56" s="477" t="s">
        <v>104</v>
      </c>
      <c r="K56" s="478"/>
      <c r="L56" s="168" t="s">
        <v>283</v>
      </c>
      <c r="M56" s="71" t="s">
        <v>341</v>
      </c>
    </row>
    <row r="57" spans="1:13" s="28" customFormat="1" ht="14.25" customHeight="1" thickBot="1" x14ac:dyDescent="0.35">
      <c r="A57" s="517" t="s">
        <v>256</v>
      </c>
      <c r="B57" s="651"/>
      <c r="C57" s="651"/>
      <c r="D57" s="651"/>
      <c r="E57" s="518"/>
      <c r="F57" s="698">
        <v>0.03</v>
      </c>
      <c r="G57" s="698"/>
      <c r="H57" s="699"/>
      <c r="I57" s="29"/>
      <c r="J57" s="704" t="s">
        <v>230</v>
      </c>
      <c r="K57" s="705"/>
      <c r="L57" s="51">
        <v>10</v>
      </c>
      <c r="M57" s="239">
        <v>0.03</v>
      </c>
    </row>
    <row r="58" spans="1:13" s="28" customFormat="1" ht="13.5" customHeight="1" thickBot="1" x14ac:dyDescent="0.35">
      <c r="A58" s="466" t="s">
        <v>173</v>
      </c>
      <c r="B58" s="467"/>
      <c r="C58" s="467"/>
      <c r="D58" s="467"/>
      <c r="E58" s="468"/>
      <c r="F58" s="698">
        <v>0.03</v>
      </c>
      <c r="G58" s="698"/>
      <c r="H58" s="699"/>
      <c r="I58" s="29"/>
      <c r="J58" s="700" t="s">
        <v>254</v>
      </c>
      <c r="K58" s="701"/>
      <c r="L58" s="51">
        <v>10</v>
      </c>
      <c r="M58" s="239">
        <v>0.03</v>
      </c>
    </row>
    <row r="59" spans="1:13" s="28" customFormat="1" ht="13.5" customHeight="1" thickBot="1" x14ac:dyDescent="0.35">
      <c r="A59" s="466" t="s">
        <v>252</v>
      </c>
      <c r="B59" s="467"/>
      <c r="C59" s="467"/>
      <c r="D59" s="467"/>
      <c r="E59" s="468"/>
      <c r="F59" s="698">
        <v>0.03</v>
      </c>
      <c r="G59" s="698"/>
      <c r="H59" s="699"/>
      <c r="I59" s="29"/>
      <c r="J59" s="700" t="s">
        <v>100</v>
      </c>
      <c r="K59" s="701"/>
      <c r="L59" s="69">
        <v>10</v>
      </c>
      <c r="M59" s="239">
        <v>0.03</v>
      </c>
    </row>
    <row r="60" spans="1:13" s="28" customFormat="1" ht="13.5" customHeight="1" thickBot="1" x14ac:dyDescent="0.35">
      <c r="A60" s="466" t="s">
        <v>253</v>
      </c>
      <c r="B60" s="467"/>
      <c r="C60" s="467"/>
      <c r="D60" s="467"/>
      <c r="E60" s="468"/>
      <c r="F60" s="698">
        <v>0.03</v>
      </c>
      <c r="G60" s="698"/>
      <c r="H60" s="699"/>
      <c r="J60" s="700" t="s">
        <v>101</v>
      </c>
      <c r="K60" s="701"/>
      <c r="L60" s="69">
        <v>10</v>
      </c>
      <c r="M60" s="239">
        <v>0.03</v>
      </c>
    </row>
    <row r="61" spans="1:13" s="28" customFormat="1" ht="12" customHeight="1" thickBot="1" x14ac:dyDescent="0.35">
      <c r="A61" s="466" t="s">
        <v>174</v>
      </c>
      <c r="B61" s="467"/>
      <c r="C61" s="467"/>
      <c r="D61" s="467"/>
      <c r="E61" s="468"/>
      <c r="F61" s="698">
        <v>0.03</v>
      </c>
      <c r="G61" s="698"/>
      <c r="H61" s="699"/>
      <c r="J61" s="700" t="s">
        <v>102</v>
      </c>
      <c r="K61" s="701"/>
      <c r="L61" s="69">
        <v>10</v>
      </c>
      <c r="M61" s="239">
        <v>0.03</v>
      </c>
    </row>
    <row r="62" spans="1:13" s="28" customFormat="1" ht="15.75" customHeight="1" thickBot="1" x14ac:dyDescent="0.35">
      <c r="A62" s="466" t="s">
        <v>175</v>
      </c>
      <c r="B62" s="467"/>
      <c r="C62" s="467"/>
      <c r="D62" s="467"/>
      <c r="E62" s="468"/>
      <c r="F62" s="698">
        <v>0.03</v>
      </c>
      <c r="G62" s="698"/>
      <c r="H62" s="699"/>
      <c r="J62" s="702" t="s">
        <v>103</v>
      </c>
      <c r="K62" s="703"/>
      <c r="L62" s="70">
        <v>10</v>
      </c>
      <c r="M62" s="239">
        <v>0.03</v>
      </c>
    </row>
    <row r="63" spans="1:13" s="28" customFormat="1" ht="12.75" customHeight="1" thickBot="1" x14ac:dyDescent="0.35">
      <c r="A63" s="515" t="s">
        <v>176</v>
      </c>
      <c r="B63" s="618"/>
      <c r="C63" s="618"/>
      <c r="D63" s="618"/>
      <c r="E63" s="516"/>
      <c r="F63" s="698">
        <v>0.03</v>
      </c>
      <c r="G63" s="698"/>
      <c r="H63" s="699"/>
    </row>
    <row r="64" spans="1:13" ht="20.25" customHeight="1" thickBot="1" x14ac:dyDescent="0.35">
      <c r="A64" s="47" t="s">
        <v>221</v>
      </c>
      <c r="B64" s="14"/>
      <c r="C64" s="15"/>
      <c r="D64" s="15"/>
      <c r="E64" s="15"/>
      <c r="F64" s="15"/>
      <c r="G64" s="15"/>
      <c r="H64" s="15"/>
      <c r="I64" s="15"/>
      <c r="J64" s="28"/>
      <c r="K64" s="28"/>
      <c r="L64" s="28"/>
      <c r="M64" s="28"/>
    </row>
    <row r="65" spans="1:13" ht="32.25" customHeight="1" thickBot="1" x14ac:dyDescent="0.3">
      <c r="A65" s="393" t="s">
        <v>2</v>
      </c>
      <c r="B65" s="394"/>
      <c r="C65" s="476"/>
      <c r="D65" s="368" t="s">
        <v>278</v>
      </c>
      <c r="E65" s="369"/>
      <c r="F65" s="369"/>
      <c r="G65" s="370"/>
      <c r="H65" s="459" t="s">
        <v>98</v>
      </c>
      <c r="I65" s="460"/>
      <c r="J65" s="460"/>
      <c r="K65" s="461"/>
      <c r="L65" s="153" t="s">
        <v>93</v>
      </c>
      <c r="M65" s="71" t="s">
        <v>341</v>
      </c>
    </row>
    <row r="66" spans="1:13" s="28" customFormat="1" ht="14.25" customHeight="1" thickBot="1" x14ac:dyDescent="0.35">
      <c r="A66" s="517" t="s">
        <v>22</v>
      </c>
      <c r="B66" s="651"/>
      <c r="C66" s="518"/>
      <c r="D66" s="472">
        <v>180</v>
      </c>
      <c r="E66" s="472"/>
      <c r="F66" s="472"/>
      <c r="G66" s="472"/>
      <c r="H66" s="473" t="s">
        <v>152</v>
      </c>
      <c r="I66" s="474"/>
      <c r="J66" s="474"/>
      <c r="K66" s="475"/>
      <c r="L66" s="73" t="s">
        <v>7</v>
      </c>
      <c r="M66" s="240">
        <v>0.1</v>
      </c>
    </row>
    <row r="67" spans="1:13" s="28" customFormat="1" ht="13.5" customHeight="1" thickBot="1" x14ac:dyDescent="0.35">
      <c r="A67" s="515" t="s">
        <v>23</v>
      </c>
      <c r="B67" s="618"/>
      <c r="C67" s="516"/>
      <c r="D67" s="397">
        <v>550</v>
      </c>
      <c r="E67" s="397"/>
      <c r="F67" s="397"/>
      <c r="G67" s="397"/>
      <c r="H67" s="469" t="s">
        <v>152</v>
      </c>
      <c r="I67" s="470"/>
      <c r="J67" s="470"/>
      <c r="K67" s="471"/>
      <c r="L67" s="70" t="s">
        <v>7</v>
      </c>
      <c r="M67" s="240">
        <v>0.1</v>
      </c>
    </row>
    <row r="68" spans="1:13" ht="18.75" customHeight="1" thickBot="1" x14ac:dyDescent="0.3">
      <c r="A68" s="652" t="s">
        <v>222</v>
      </c>
      <c r="B68" s="652"/>
      <c r="C68" s="652"/>
      <c r="D68" s="652"/>
      <c r="E68" s="652"/>
      <c r="F68" s="652"/>
      <c r="G68" s="652"/>
      <c r="H68" s="652"/>
      <c r="I68" s="652"/>
      <c r="J68" s="652"/>
      <c r="K68" s="652"/>
      <c r="L68" s="652"/>
      <c r="M68" s="652"/>
    </row>
    <row r="69" spans="1:13" ht="25.5" customHeight="1" thickBot="1" x14ac:dyDescent="0.3">
      <c r="A69" s="393" t="s">
        <v>2</v>
      </c>
      <c r="B69" s="394"/>
      <c r="C69" s="476"/>
      <c r="D69" s="393" t="s">
        <v>13</v>
      </c>
      <c r="E69" s="394"/>
      <c r="F69" s="394"/>
      <c r="G69" s="476"/>
      <c r="H69" s="459" t="s">
        <v>113</v>
      </c>
      <c r="I69" s="460"/>
      <c r="J69" s="460"/>
      <c r="K69" s="461"/>
      <c r="L69" s="153" t="s">
        <v>93</v>
      </c>
      <c r="M69" s="71" t="s">
        <v>341</v>
      </c>
    </row>
    <row r="70" spans="1:13" s="28" customFormat="1" ht="12.75" customHeight="1" thickBot="1" x14ac:dyDescent="0.35">
      <c r="A70" s="517" t="s">
        <v>238</v>
      </c>
      <c r="B70" s="651"/>
      <c r="C70" s="518"/>
      <c r="D70" s="472">
        <v>0.12</v>
      </c>
      <c r="E70" s="472"/>
      <c r="F70" s="472"/>
      <c r="G70" s="472"/>
      <c r="H70" s="473" t="s">
        <v>188</v>
      </c>
      <c r="I70" s="474"/>
      <c r="J70" s="474"/>
      <c r="K70" s="475"/>
      <c r="L70" s="59" t="s">
        <v>16</v>
      </c>
      <c r="M70" s="238">
        <v>0.1</v>
      </c>
    </row>
    <row r="71" spans="1:13" s="28" customFormat="1" ht="12.75" customHeight="1" thickBot="1" x14ac:dyDescent="0.35">
      <c r="A71" s="517" t="s">
        <v>318</v>
      </c>
      <c r="B71" s="651"/>
      <c r="C71" s="518"/>
      <c r="D71" s="472">
        <v>0.12</v>
      </c>
      <c r="E71" s="472"/>
      <c r="F71" s="472"/>
      <c r="G71" s="472"/>
      <c r="H71" s="473" t="s">
        <v>188</v>
      </c>
      <c r="I71" s="474"/>
      <c r="J71" s="474"/>
      <c r="K71" s="475"/>
      <c r="L71" s="65" t="s">
        <v>319</v>
      </c>
      <c r="M71" s="238">
        <v>0.1</v>
      </c>
    </row>
    <row r="72" spans="1:13" s="28" customFormat="1" ht="12.75" customHeight="1" thickBot="1" x14ac:dyDescent="0.35">
      <c r="A72" s="466" t="s">
        <v>213</v>
      </c>
      <c r="B72" s="467"/>
      <c r="C72" s="468"/>
      <c r="D72" s="389">
        <v>0.12</v>
      </c>
      <c r="E72" s="389"/>
      <c r="F72" s="389"/>
      <c r="G72" s="389"/>
      <c r="H72" s="440" t="s">
        <v>188</v>
      </c>
      <c r="I72" s="441"/>
      <c r="J72" s="441"/>
      <c r="K72" s="442"/>
      <c r="L72" s="64" t="s">
        <v>214</v>
      </c>
      <c r="M72" s="238">
        <v>0.1</v>
      </c>
    </row>
    <row r="73" spans="1:13" s="28" customFormat="1" ht="12" customHeight="1" thickBot="1" x14ac:dyDescent="0.35">
      <c r="A73" s="466" t="s">
        <v>212</v>
      </c>
      <c r="B73" s="467"/>
      <c r="C73" s="468"/>
      <c r="D73" s="389">
        <v>0.12</v>
      </c>
      <c r="E73" s="389"/>
      <c r="F73" s="389"/>
      <c r="G73" s="389"/>
      <c r="H73" s="440" t="s">
        <v>188</v>
      </c>
      <c r="I73" s="441"/>
      <c r="J73" s="441"/>
      <c r="K73" s="442"/>
      <c r="L73" s="64" t="s">
        <v>214</v>
      </c>
      <c r="M73" s="238">
        <v>0.1</v>
      </c>
    </row>
    <row r="74" spans="1:13" s="28" customFormat="1" ht="12" customHeight="1" thickBot="1" x14ac:dyDescent="0.35">
      <c r="A74" s="466" t="s">
        <v>14</v>
      </c>
      <c r="B74" s="467"/>
      <c r="C74" s="468"/>
      <c r="D74" s="389">
        <v>1</v>
      </c>
      <c r="E74" s="389"/>
      <c r="F74" s="389"/>
      <c r="G74" s="389"/>
      <c r="H74" s="440">
        <v>10</v>
      </c>
      <c r="I74" s="441"/>
      <c r="J74" s="441"/>
      <c r="K74" s="442"/>
      <c r="L74" s="64" t="s">
        <v>17</v>
      </c>
      <c r="M74" s="238">
        <v>0.1</v>
      </c>
    </row>
    <row r="75" spans="1:13" s="28" customFormat="1" ht="12.75" customHeight="1" thickBot="1" x14ac:dyDescent="0.35">
      <c r="A75" s="466" t="s">
        <v>15</v>
      </c>
      <c r="B75" s="467"/>
      <c r="C75" s="468"/>
      <c r="D75" s="389">
        <v>1.25</v>
      </c>
      <c r="E75" s="389"/>
      <c r="F75" s="389"/>
      <c r="G75" s="389"/>
      <c r="H75" s="440" t="s">
        <v>189</v>
      </c>
      <c r="I75" s="441"/>
      <c r="J75" s="441"/>
      <c r="K75" s="442"/>
      <c r="L75" s="64" t="s">
        <v>17</v>
      </c>
      <c r="M75" s="238">
        <v>0.1</v>
      </c>
    </row>
    <row r="76" spans="1:13" s="28" customFormat="1" ht="12" customHeight="1" thickBot="1" x14ac:dyDescent="0.35">
      <c r="A76" s="466" t="s">
        <v>90</v>
      </c>
      <c r="B76" s="467"/>
      <c r="C76" s="468"/>
      <c r="D76" s="389">
        <v>5.5</v>
      </c>
      <c r="E76" s="389"/>
      <c r="F76" s="389"/>
      <c r="G76" s="389"/>
      <c r="H76" s="440" t="s">
        <v>190</v>
      </c>
      <c r="I76" s="441"/>
      <c r="J76" s="441"/>
      <c r="K76" s="442"/>
      <c r="L76" s="64" t="s">
        <v>18</v>
      </c>
      <c r="M76" s="238">
        <v>0.1</v>
      </c>
    </row>
    <row r="77" spans="1:13" s="28" customFormat="1" ht="12.75" customHeight="1" thickBot="1" x14ac:dyDescent="0.35">
      <c r="A77" s="466" t="s">
        <v>236</v>
      </c>
      <c r="B77" s="467"/>
      <c r="C77" s="468"/>
      <c r="D77" s="389">
        <v>17</v>
      </c>
      <c r="E77" s="389"/>
      <c r="F77" s="389"/>
      <c r="G77" s="389"/>
      <c r="H77" s="440" t="s">
        <v>190</v>
      </c>
      <c r="I77" s="441"/>
      <c r="J77" s="441"/>
      <c r="K77" s="442"/>
      <c r="L77" s="64" t="s">
        <v>19</v>
      </c>
      <c r="M77" s="238">
        <v>0.1</v>
      </c>
    </row>
    <row r="78" spans="1:13" s="28" customFormat="1" ht="12.75" customHeight="1" thickBot="1" x14ac:dyDescent="0.35">
      <c r="A78" s="466" t="s">
        <v>237</v>
      </c>
      <c r="B78" s="467"/>
      <c r="C78" s="468"/>
      <c r="D78" s="389">
        <v>25</v>
      </c>
      <c r="E78" s="389"/>
      <c r="F78" s="389"/>
      <c r="G78" s="389"/>
      <c r="H78" s="440" t="s">
        <v>190</v>
      </c>
      <c r="I78" s="441"/>
      <c r="J78" s="441"/>
      <c r="K78" s="442"/>
      <c r="L78" s="64" t="s">
        <v>19</v>
      </c>
      <c r="M78" s="238">
        <v>0.1</v>
      </c>
    </row>
    <row r="79" spans="1:13" s="28" customFormat="1" ht="12.75" customHeight="1" thickBot="1" x14ac:dyDescent="0.35">
      <c r="A79" s="636" t="s">
        <v>233</v>
      </c>
      <c r="B79" s="637"/>
      <c r="C79" s="638"/>
      <c r="D79" s="434">
        <v>63</v>
      </c>
      <c r="E79" s="434"/>
      <c r="F79" s="434"/>
      <c r="G79" s="434"/>
      <c r="H79" s="612" t="s">
        <v>190</v>
      </c>
      <c r="I79" s="613"/>
      <c r="J79" s="613"/>
      <c r="K79" s="614"/>
      <c r="L79" s="112" t="s">
        <v>8</v>
      </c>
      <c r="M79" s="238">
        <v>0.1</v>
      </c>
    </row>
    <row r="80" spans="1:13" s="28" customFormat="1" ht="5.25" customHeight="1" thickBot="1" x14ac:dyDescent="0.35">
      <c r="A80" s="115"/>
      <c r="B80" s="116"/>
      <c r="C80" s="116"/>
      <c r="D80" s="117"/>
      <c r="E80" s="117"/>
      <c r="F80" s="117"/>
      <c r="G80" s="117"/>
      <c r="H80" s="118"/>
      <c r="I80" s="118"/>
      <c r="J80" s="118"/>
      <c r="K80" s="118"/>
      <c r="L80" s="117"/>
      <c r="M80" s="119"/>
    </row>
    <row r="81" spans="1:13" s="28" customFormat="1" ht="19.5" customHeight="1" thickBot="1" x14ac:dyDescent="0.35">
      <c r="A81" s="159" t="s">
        <v>240</v>
      </c>
      <c r="B81" s="160"/>
      <c r="C81" s="161"/>
      <c r="D81" s="162"/>
      <c r="E81" s="162"/>
      <c r="F81" s="162"/>
      <c r="G81" s="162"/>
      <c r="H81" s="163"/>
      <c r="I81" s="164"/>
      <c r="J81" s="164"/>
      <c r="K81" s="165"/>
      <c r="L81" s="167"/>
      <c r="M81" s="71" t="s">
        <v>341</v>
      </c>
    </row>
    <row r="82" spans="1:13" s="28" customFormat="1" ht="13.5" customHeight="1" thickBot="1" x14ac:dyDescent="0.35">
      <c r="A82" s="241" t="s">
        <v>239</v>
      </c>
      <c r="B82" s="242"/>
      <c r="C82" s="242"/>
      <c r="D82" s="218"/>
      <c r="E82" s="218"/>
      <c r="F82" s="218"/>
      <c r="G82" s="218"/>
      <c r="H82" s="228"/>
      <c r="I82" s="228"/>
      <c r="J82" s="228"/>
      <c r="K82" s="228"/>
      <c r="L82" s="219"/>
      <c r="M82" s="248">
        <v>0.1</v>
      </c>
    </row>
    <row r="83" spans="1:13" s="28" customFormat="1" ht="13.5" customHeight="1" thickBot="1" x14ac:dyDescent="0.35">
      <c r="A83" s="224" t="s">
        <v>284</v>
      </c>
      <c r="B83" s="225"/>
      <c r="C83" s="225"/>
      <c r="D83" s="220"/>
      <c r="E83" s="220"/>
      <c r="F83" s="220"/>
      <c r="G83" s="220"/>
      <c r="H83" s="223"/>
      <c r="I83" s="223"/>
      <c r="J83" s="223"/>
      <c r="K83" s="223"/>
      <c r="L83" s="221"/>
      <c r="M83" s="248">
        <v>0.1</v>
      </c>
    </row>
    <row r="84" spans="1:13" s="28" customFormat="1" ht="12" customHeight="1" thickBot="1" x14ac:dyDescent="0.35">
      <c r="A84" s="224" t="s">
        <v>285</v>
      </c>
      <c r="B84" s="225"/>
      <c r="C84" s="225"/>
      <c r="D84" s="220"/>
      <c r="E84" s="220"/>
      <c r="F84" s="220"/>
      <c r="G84" s="220"/>
      <c r="H84" s="223"/>
      <c r="I84" s="223"/>
      <c r="J84" s="223"/>
      <c r="K84" s="223"/>
      <c r="L84" s="221"/>
      <c r="M84" s="248">
        <v>0.1</v>
      </c>
    </row>
    <row r="85" spans="1:13" s="28" customFormat="1" ht="12.75" customHeight="1" thickBot="1" x14ac:dyDescent="0.35">
      <c r="A85" s="226" t="s">
        <v>286</v>
      </c>
      <c r="B85" s="227"/>
      <c r="C85" s="227"/>
      <c r="D85" s="243"/>
      <c r="E85" s="243"/>
      <c r="F85" s="243"/>
      <c r="G85" s="243"/>
      <c r="H85" s="230"/>
      <c r="I85" s="230"/>
      <c r="J85" s="230"/>
      <c r="K85" s="9"/>
      <c r="L85" s="229"/>
      <c r="M85" s="248">
        <v>0.1</v>
      </c>
    </row>
    <row r="86" spans="1:13" s="28" customFormat="1" ht="12.75" customHeight="1" thickBot="1" x14ac:dyDescent="0.35">
      <c r="A86" s="244" t="s">
        <v>287</v>
      </c>
      <c r="B86" s="232"/>
      <c r="C86" s="232"/>
      <c r="D86" s="222"/>
      <c r="E86" s="222"/>
      <c r="F86" s="222"/>
      <c r="G86" s="222"/>
      <c r="H86" s="231"/>
      <c r="I86" s="231"/>
      <c r="J86" s="231"/>
      <c r="K86" s="231"/>
      <c r="L86" s="222"/>
      <c r="M86" s="248">
        <v>0.1</v>
      </c>
    </row>
    <row r="87" spans="1:13" s="28" customFormat="1" ht="16.5" customHeight="1" thickBot="1" x14ac:dyDescent="0.35">
      <c r="A87" s="435" t="s">
        <v>259</v>
      </c>
      <c r="B87" s="436"/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37"/>
    </row>
    <row r="88" spans="1:13" s="28" customFormat="1" ht="33.75" customHeight="1" thickBot="1" x14ac:dyDescent="0.35">
      <c r="A88" s="144" t="s">
        <v>2</v>
      </c>
      <c r="B88" s="438" t="s">
        <v>288</v>
      </c>
      <c r="C88" s="439"/>
      <c r="D88" s="438" t="s">
        <v>265</v>
      </c>
      <c r="E88" s="439"/>
      <c r="F88" s="399" t="s">
        <v>113</v>
      </c>
      <c r="G88" s="399"/>
      <c r="H88" s="399"/>
      <c r="I88" s="615" t="s">
        <v>270</v>
      </c>
      <c r="J88" s="616"/>
      <c r="K88" s="616"/>
      <c r="L88" s="617"/>
      <c r="M88" s="71" t="s">
        <v>341</v>
      </c>
    </row>
    <row r="89" spans="1:13" s="28" customFormat="1" ht="14.25" customHeight="1" x14ac:dyDescent="0.3">
      <c r="A89" s="134" t="s">
        <v>260</v>
      </c>
      <c r="B89" s="403">
        <v>25</v>
      </c>
      <c r="C89" s="403"/>
      <c r="D89" s="403" t="s">
        <v>266</v>
      </c>
      <c r="E89" s="403"/>
      <c r="F89" s="419" t="s">
        <v>289</v>
      </c>
      <c r="G89" s="420"/>
      <c r="H89" s="421"/>
      <c r="I89" s="428">
        <v>2.2000000000000002</v>
      </c>
      <c r="J89" s="429"/>
      <c r="K89" s="429"/>
      <c r="L89" s="430"/>
      <c r="M89" s="249">
        <v>0.03</v>
      </c>
    </row>
    <row r="90" spans="1:13" s="28" customFormat="1" ht="12.75" customHeight="1" x14ac:dyDescent="0.3">
      <c r="A90" s="128" t="s">
        <v>261</v>
      </c>
      <c r="B90" s="389">
        <v>63</v>
      </c>
      <c r="C90" s="389"/>
      <c r="D90" s="389" t="s">
        <v>266</v>
      </c>
      <c r="E90" s="389"/>
      <c r="F90" s="422" t="s">
        <v>269</v>
      </c>
      <c r="G90" s="423"/>
      <c r="H90" s="424"/>
      <c r="I90" s="390">
        <v>7.5</v>
      </c>
      <c r="J90" s="391"/>
      <c r="K90" s="391"/>
      <c r="L90" s="392"/>
      <c r="M90" s="249">
        <v>0.03</v>
      </c>
    </row>
    <row r="91" spans="1:13" s="28" customFormat="1" ht="12.75" customHeight="1" x14ac:dyDescent="0.3">
      <c r="A91" s="128" t="s">
        <v>262</v>
      </c>
      <c r="B91" s="389">
        <v>90</v>
      </c>
      <c r="C91" s="389"/>
      <c r="D91" s="389" t="s">
        <v>267</v>
      </c>
      <c r="E91" s="389"/>
      <c r="F91" s="422" t="s">
        <v>290</v>
      </c>
      <c r="G91" s="423"/>
      <c r="H91" s="424"/>
      <c r="I91" s="390">
        <v>11</v>
      </c>
      <c r="J91" s="391"/>
      <c r="K91" s="391"/>
      <c r="L91" s="392"/>
      <c r="M91" s="249">
        <v>0.03</v>
      </c>
    </row>
    <row r="92" spans="1:13" s="28" customFormat="1" ht="12.75" customHeight="1" x14ac:dyDescent="0.3">
      <c r="A92" s="128" t="s">
        <v>263</v>
      </c>
      <c r="B92" s="389">
        <v>125</v>
      </c>
      <c r="C92" s="389"/>
      <c r="D92" s="389" t="s">
        <v>266</v>
      </c>
      <c r="E92" s="389"/>
      <c r="F92" s="422" t="s">
        <v>269</v>
      </c>
      <c r="G92" s="423"/>
      <c r="H92" s="424"/>
      <c r="I92" s="390">
        <v>15</v>
      </c>
      <c r="J92" s="391"/>
      <c r="K92" s="391"/>
      <c r="L92" s="392"/>
      <c r="M92" s="249">
        <v>0.03</v>
      </c>
    </row>
    <row r="93" spans="1:13" s="28" customFormat="1" ht="12.75" customHeight="1" thickBot="1" x14ac:dyDescent="0.35">
      <c r="A93" s="131" t="s">
        <v>264</v>
      </c>
      <c r="B93" s="397">
        <v>180</v>
      </c>
      <c r="C93" s="397"/>
      <c r="D93" s="397" t="s">
        <v>268</v>
      </c>
      <c r="E93" s="397"/>
      <c r="F93" s="425" t="s">
        <v>290</v>
      </c>
      <c r="G93" s="426"/>
      <c r="H93" s="427"/>
      <c r="I93" s="528">
        <v>15</v>
      </c>
      <c r="J93" s="529"/>
      <c r="K93" s="529"/>
      <c r="L93" s="530"/>
      <c r="M93" s="249">
        <v>0.03</v>
      </c>
    </row>
    <row r="94" spans="1:13" ht="20.25" customHeight="1" thickBot="1" x14ac:dyDescent="0.3">
      <c r="A94" s="139" t="s">
        <v>271</v>
      </c>
      <c r="B94" s="138"/>
      <c r="C94" s="9"/>
      <c r="D94" s="9"/>
      <c r="E94" s="9"/>
      <c r="F94" s="9"/>
      <c r="G94" s="9"/>
      <c r="H94" s="9"/>
      <c r="I94" s="9"/>
      <c r="J94" s="9"/>
      <c r="K94" s="9"/>
      <c r="L94" s="8"/>
      <c r="M94" s="136"/>
    </row>
    <row r="95" spans="1:13" ht="50.25" customHeight="1" thickBot="1" x14ac:dyDescent="0.3">
      <c r="A95" s="140" t="s">
        <v>2</v>
      </c>
      <c r="B95" s="398" t="s">
        <v>13</v>
      </c>
      <c r="C95" s="399"/>
      <c r="D95" s="431" t="s">
        <v>216</v>
      </c>
      <c r="E95" s="432"/>
      <c r="F95" s="431" t="s">
        <v>219</v>
      </c>
      <c r="G95" s="369"/>
      <c r="H95" s="369"/>
      <c r="I95" s="368" t="s">
        <v>218</v>
      </c>
      <c r="J95" s="369"/>
      <c r="K95" s="370"/>
      <c r="L95" s="153" t="s">
        <v>93</v>
      </c>
      <c r="M95" s="71" t="s">
        <v>341</v>
      </c>
    </row>
    <row r="96" spans="1:13" s="28" customFormat="1" ht="14.25" customHeight="1" thickBot="1" x14ac:dyDescent="0.35">
      <c r="A96" s="179" t="s">
        <v>234</v>
      </c>
      <c r="B96" s="682">
        <v>5</v>
      </c>
      <c r="C96" s="683"/>
      <c r="D96" s="494" t="s">
        <v>190</v>
      </c>
      <c r="E96" s="496"/>
      <c r="F96" s="494" t="s">
        <v>220</v>
      </c>
      <c r="G96" s="495"/>
      <c r="H96" s="496"/>
      <c r="I96" s="494" t="s">
        <v>217</v>
      </c>
      <c r="J96" s="495"/>
      <c r="K96" s="496"/>
      <c r="L96" s="76" t="s">
        <v>215</v>
      </c>
      <c r="M96" s="250">
        <v>0.1</v>
      </c>
    </row>
    <row r="97" spans="1:13" ht="18" customHeight="1" thickBot="1" x14ac:dyDescent="0.35">
      <c r="A97" s="48" t="s">
        <v>272</v>
      </c>
      <c r="B97" s="6"/>
    </row>
    <row r="98" spans="1:13" ht="32.25" customHeight="1" thickBot="1" x14ac:dyDescent="0.3">
      <c r="A98" s="393" t="s">
        <v>2</v>
      </c>
      <c r="B98" s="394"/>
      <c r="C98" s="476"/>
      <c r="D98" s="368" t="s">
        <v>153</v>
      </c>
      <c r="E98" s="369"/>
      <c r="F98" s="369"/>
      <c r="G98" s="370"/>
      <c r="H98" s="459" t="s">
        <v>98</v>
      </c>
      <c r="I98" s="460"/>
      <c r="J98" s="460"/>
      <c r="K98" s="461"/>
      <c r="L98" s="147" t="s">
        <v>154</v>
      </c>
      <c r="M98" s="71" t="s">
        <v>341</v>
      </c>
    </row>
    <row r="99" spans="1:13" s="28" customFormat="1" ht="12" customHeight="1" x14ac:dyDescent="0.3">
      <c r="A99" s="656" t="s">
        <v>275</v>
      </c>
      <c r="B99" s="657"/>
      <c r="C99" s="658"/>
      <c r="D99" s="684">
        <v>57</v>
      </c>
      <c r="E99" s="685"/>
      <c r="F99" s="685"/>
      <c r="G99" s="686"/>
      <c r="H99" s="687" t="s">
        <v>152</v>
      </c>
      <c r="I99" s="688"/>
      <c r="J99" s="688"/>
      <c r="K99" s="689"/>
      <c r="L99" s="51">
        <v>1.65</v>
      </c>
      <c r="M99" s="251">
        <v>0.1</v>
      </c>
    </row>
    <row r="100" spans="1:13" s="28" customFormat="1" ht="12.75" customHeight="1" x14ac:dyDescent="0.3">
      <c r="A100" s="667" t="s">
        <v>24</v>
      </c>
      <c r="B100" s="668"/>
      <c r="C100" s="669"/>
      <c r="D100" s="664">
        <v>155</v>
      </c>
      <c r="E100" s="665"/>
      <c r="F100" s="665"/>
      <c r="G100" s="666"/>
      <c r="H100" s="670" t="s">
        <v>152</v>
      </c>
      <c r="I100" s="671"/>
      <c r="J100" s="671"/>
      <c r="K100" s="672"/>
      <c r="L100" s="69">
        <v>3.3</v>
      </c>
      <c r="M100" s="251">
        <v>0.1</v>
      </c>
    </row>
    <row r="101" spans="1:13" s="28" customFormat="1" ht="12" customHeight="1" x14ac:dyDescent="0.3">
      <c r="A101" s="667" t="s">
        <v>235</v>
      </c>
      <c r="B101" s="668"/>
      <c r="C101" s="669"/>
      <c r="D101" s="664">
        <v>155</v>
      </c>
      <c r="E101" s="665"/>
      <c r="F101" s="665"/>
      <c r="G101" s="666"/>
      <c r="H101" s="670" t="s">
        <v>152</v>
      </c>
      <c r="I101" s="671"/>
      <c r="J101" s="671"/>
      <c r="K101" s="672"/>
      <c r="L101" s="69" t="s">
        <v>282</v>
      </c>
      <c r="M101" s="251">
        <v>0.1</v>
      </c>
    </row>
    <row r="102" spans="1:13" s="28" customFormat="1" ht="12" customHeight="1" thickBot="1" x14ac:dyDescent="0.35">
      <c r="A102" s="709" t="s">
        <v>291</v>
      </c>
      <c r="B102" s="710"/>
      <c r="C102" s="711"/>
      <c r="D102" s="415">
        <v>57</v>
      </c>
      <c r="E102" s="416"/>
      <c r="F102" s="416"/>
      <c r="G102" s="417"/>
      <c r="H102" s="356" t="s">
        <v>152</v>
      </c>
      <c r="I102" s="358"/>
      <c r="J102" s="358"/>
      <c r="K102" s="357"/>
      <c r="L102" s="34">
        <v>3.3</v>
      </c>
      <c r="M102" s="251">
        <v>0.1</v>
      </c>
    </row>
    <row r="103" spans="1:13" s="28" customFormat="1" ht="15" customHeight="1" thickBot="1" x14ac:dyDescent="0.35">
      <c r="A103" s="418" t="s">
        <v>294</v>
      </c>
      <c r="B103" s="418"/>
      <c r="C103" s="418"/>
      <c r="D103" s="418"/>
      <c r="E103" s="418"/>
      <c r="F103" s="418"/>
      <c r="G103" s="418"/>
      <c r="H103" s="418"/>
      <c r="I103" s="418"/>
      <c r="J103" s="418"/>
      <c r="K103" s="418"/>
      <c r="L103" s="418"/>
      <c r="M103" s="143"/>
    </row>
    <row r="104" spans="1:13" s="28" customFormat="1" ht="59.25" customHeight="1" thickBot="1" x14ac:dyDescent="0.35">
      <c r="A104" s="393" t="s">
        <v>2</v>
      </c>
      <c r="B104" s="394"/>
      <c r="C104" s="394"/>
      <c r="D104" s="395" t="s">
        <v>297</v>
      </c>
      <c r="E104" s="396"/>
      <c r="F104" s="396"/>
      <c r="G104" s="396"/>
      <c r="H104" s="398" t="s">
        <v>299</v>
      </c>
      <c r="I104" s="399"/>
      <c r="J104" s="399"/>
      <c r="K104" s="400"/>
      <c r="L104" s="135" t="s">
        <v>301</v>
      </c>
      <c r="M104" s="71" t="s">
        <v>341</v>
      </c>
    </row>
    <row r="105" spans="1:13" s="28" customFormat="1" ht="14.25" customHeight="1" thickBot="1" x14ac:dyDescent="0.35">
      <c r="A105" s="405" t="s">
        <v>296</v>
      </c>
      <c r="B105" s="406"/>
      <c r="C105" s="407"/>
      <c r="D105" s="408" t="s">
        <v>298</v>
      </c>
      <c r="E105" s="409"/>
      <c r="F105" s="409"/>
      <c r="G105" s="410"/>
      <c r="H105" s="401" t="s">
        <v>300</v>
      </c>
      <c r="I105" s="411"/>
      <c r="J105" s="411"/>
      <c r="K105" s="402"/>
      <c r="L105" s="157">
        <v>1400</v>
      </c>
      <c r="M105" s="252">
        <v>0.1</v>
      </c>
    </row>
    <row r="106" spans="1:13" ht="15.75" customHeight="1" thickBot="1" x14ac:dyDescent="0.35">
      <c r="A106" s="48" t="s">
        <v>295</v>
      </c>
      <c r="B106" s="6"/>
    </row>
    <row r="107" spans="1:13" ht="27" customHeight="1" thickBot="1" x14ac:dyDescent="0.3">
      <c r="A107" s="368" t="s">
        <v>91</v>
      </c>
      <c r="B107" s="370"/>
      <c r="C107" s="368" t="s">
        <v>13</v>
      </c>
      <c r="D107" s="369"/>
      <c r="E107" s="370"/>
      <c r="F107" s="399" t="s">
        <v>155</v>
      </c>
      <c r="G107" s="399"/>
      <c r="H107" s="399"/>
      <c r="I107" s="368" t="s">
        <v>156</v>
      </c>
      <c r="J107" s="369"/>
      <c r="K107" s="370"/>
      <c r="L107" s="153" t="s">
        <v>93</v>
      </c>
      <c r="M107" s="71" t="s">
        <v>341</v>
      </c>
    </row>
    <row r="108" spans="1:13" ht="13.5" customHeight="1" thickBot="1" x14ac:dyDescent="0.3">
      <c r="A108" s="662" t="s">
        <v>20</v>
      </c>
      <c r="B108" s="663"/>
      <c r="C108" s="585">
        <v>2.5</v>
      </c>
      <c r="D108" s="360"/>
      <c r="E108" s="586"/>
      <c r="F108" s="566">
        <v>50</v>
      </c>
      <c r="G108" s="567"/>
      <c r="H108" s="568"/>
      <c r="I108" s="585">
        <v>2</v>
      </c>
      <c r="J108" s="360"/>
      <c r="K108" s="586"/>
      <c r="L108" s="80" t="s">
        <v>7</v>
      </c>
      <c r="M108" s="252">
        <v>0.1</v>
      </c>
    </row>
    <row r="109" spans="1:13" ht="19.5" customHeight="1" thickBot="1" x14ac:dyDescent="0.3">
      <c r="A109" s="234" t="s">
        <v>209</v>
      </c>
      <c r="B109" s="235"/>
      <c r="C109" s="235"/>
      <c r="D109" s="235"/>
      <c r="E109" s="235"/>
      <c r="F109" s="235"/>
      <c r="G109" s="235"/>
      <c r="H109" s="235"/>
      <c r="I109" s="235"/>
      <c r="J109" s="235"/>
      <c r="K109" s="235"/>
      <c r="L109" s="236"/>
      <c r="M109" s="252">
        <v>0.1</v>
      </c>
    </row>
    <row r="110" spans="1:13" ht="13.5" customHeight="1" x14ac:dyDescent="0.25">
      <c r="A110" s="659" t="s">
        <v>97</v>
      </c>
      <c r="B110" s="555"/>
      <c r="C110" s="556"/>
      <c r="D110" s="659" t="s">
        <v>114</v>
      </c>
      <c r="E110" s="555"/>
      <c r="F110" s="555"/>
      <c r="G110" s="556"/>
      <c r="H110" s="603" t="s">
        <v>115</v>
      </c>
      <c r="I110" s="604"/>
      <c r="J110" s="604"/>
      <c r="K110" s="605"/>
      <c r="L110" s="609" t="s">
        <v>337</v>
      </c>
      <c r="M110" s="556" t="s">
        <v>341</v>
      </c>
    </row>
    <row r="111" spans="1:13" ht="12.75" customHeight="1" thickBot="1" x14ac:dyDescent="0.3">
      <c r="A111" s="660"/>
      <c r="B111" s="593"/>
      <c r="C111" s="599"/>
      <c r="D111" s="661"/>
      <c r="E111" s="596"/>
      <c r="F111" s="596"/>
      <c r="G111" s="600"/>
      <c r="H111" s="606"/>
      <c r="I111" s="607"/>
      <c r="J111" s="607"/>
      <c r="K111" s="608"/>
      <c r="L111" s="610"/>
      <c r="M111" s="599"/>
    </row>
    <row r="112" spans="1:13" ht="35.25" customHeight="1" thickBot="1" x14ac:dyDescent="0.3">
      <c r="A112" s="661"/>
      <c r="B112" s="596"/>
      <c r="C112" s="600"/>
      <c r="D112" s="398" t="s">
        <v>92</v>
      </c>
      <c r="E112" s="400"/>
      <c r="F112" s="601" t="s">
        <v>105</v>
      </c>
      <c r="G112" s="602"/>
      <c r="H112" s="398" t="s">
        <v>92</v>
      </c>
      <c r="I112" s="400"/>
      <c r="J112" s="601" t="s">
        <v>106</v>
      </c>
      <c r="K112" s="602"/>
      <c r="L112" s="611"/>
      <c r="M112" s="600"/>
    </row>
    <row r="113" spans="1:13" ht="13.5" customHeight="1" thickBot="1" x14ac:dyDescent="0.3">
      <c r="A113" s="380" t="s">
        <v>336</v>
      </c>
      <c r="B113" s="381"/>
      <c r="C113" s="382"/>
      <c r="D113" s="356">
        <v>0.34</v>
      </c>
      <c r="E113" s="357"/>
      <c r="F113" s="401">
        <v>0.17</v>
      </c>
      <c r="G113" s="402"/>
      <c r="H113" s="358">
        <v>75</v>
      </c>
      <c r="I113" s="357"/>
      <c r="J113" s="356">
        <v>20</v>
      </c>
      <c r="K113" s="357"/>
      <c r="L113" s="16">
        <v>0.06</v>
      </c>
      <c r="M113" s="249">
        <v>0.03</v>
      </c>
    </row>
    <row r="114" spans="1:13" ht="13.5" customHeight="1" thickBot="1" x14ac:dyDescent="0.3">
      <c r="A114" s="380" t="s">
        <v>335</v>
      </c>
      <c r="B114" s="381"/>
      <c r="C114" s="382"/>
      <c r="D114" s="356">
        <v>0.56000000000000005</v>
      </c>
      <c r="E114" s="357"/>
      <c r="F114" s="356">
        <v>0.28000000000000003</v>
      </c>
      <c r="G114" s="357"/>
      <c r="H114" s="358">
        <v>75</v>
      </c>
      <c r="I114" s="357"/>
      <c r="J114" s="356">
        <v>20</v>
      </c>
      <c r="K114" s="357"/>
      <c r="L114" s="16">
        <v>0.09</v>
      </c>
      <c r="M114" s="249">
        <v>0.03</v>
      </c>
    </row>
    <row r="115" spans="1:13" ht="13.5" customHeight="1" thickBot="1" x14ac:dyDescent="0.3">
      <c r="A115" s="380" t="s">
        <v>338</v>
      </c>
      <c r="B115" s="381"/>
      <c r="C115" s="382"/>
      <c r="D115" s="356">
        <v>0.7</v>
      </c>
      <c r="E115" s="357"/>
      <c r="F115" s="356">
        <v>0.4</v>
      </c>
      <c r="G115" s="357"/>
      <c r="H115" s="358">
        <v>75</v>
      </c>
      <c r="I115" s="357"/>
      <c r="J115" s="356">
        <v>20</v>
      </c>
      <c r="K115" s="357"/>
      <c r="L115" s="16">
        <v>0.09</v>
      </c>
      <c r="M115" s="249">
        <v>0.03</v>
      </c>
    </row>
    <row r="116" spans="1:13" ht="13.5" customHeight="1" thickBot="1" x14ac:dyDescent="0.3">
      <c r="A116" s="380" t="s">
        <v>21</v>
      </c>
      <c r="B116" s="381"/>
      <c r="C116" s="382"/>
      <c r="D116" s="356">
        <v>0.84</v>
      </c>
      <c r="E116" s="357"/>
      <c r="F116" s="356">
        <v>0.42</v>
      </c>
      <c r="G116" s="357"/>
      <c r="H116" s="358">
        <v>75</v>
      </c>
      <c r="I116" s="357"/>
      <c r="J116" s="356">
        <v>20</v>
      </c>
      <c r="K116" s="357"/>
      <c r="L116" s="16">
        <v>0.18</v>
      </c>
      <c r="M116" s="249">
        <v>0.03</v>
      </c>
    </row>
    <row r="117" spans="1:13" ht="13.5" customHeight="1" thickBot="1" x14ac:dyDescent="0.3">
      <c r="A117" s="380" t="s">
        <v>331</v>
      </c>
      <c r="B117" s="381"/>
      <c r="C117" s="382"/>
      <c r="D117" s="356">
        <v>1.1200000000000001</v>
      </c>
      <c r="E117" s="357"/>
      <c r="F117" s="356">
        <v>0.56000000000000005</v>
      </c>
      <c r="G117" s="357"/>
      <c r="H117" s="358">
        <v>75</v>
      </c>
      <c r="I117" s="357"/>
      <c r="J117" s="356">
        <v>20</v>
      </c>
      <c r="K117" s="357"/>
      <c r="L117" s="16">
        <v>0.18</v>
      </c>
      <c r="M117" s="249">
        <v>0.03</v>
      </c>
    </row>
    <row r="118" spans="1:13" ht="13.5" customHeight="1" thickBot="1" x14ac:dyDescent="0.3">
      <c r="A118" s="380" t="s">
        <v>332</v>
      </c>
      <c r="B118" s="381"/>
      <c r="C118" s="382"/>
      <c r="D118" s="356">
        <v>1.4</v>
      </c>
      <c r="E118" s="357"/>
      <c r="F118" s="356">
        <v>0.7</v>
      </c>
      <c r="G118" s="357"/>
      <c r="H118" s="358">
        <v>75</v>
      </c>
      <c r="I118" s="357"/>
      <c r="J118" s="356">
        <v>20</v>
      </c>
      <c r="K118" s="357"/>
      <c r="L118" s="16">
        <v>0.18</v>
      </c>
      <c r="M118" s="249">
        <v>0.03</v>
      </c>
    </row>
    <row r="119" spans="1:13" ht="13.5" customHeight="1" thickBot="1" x14ac:dyDescent="0.3">
      <c r="A119" s="380" t="s">
        <v>333</v>
      </c>
      <c r="B119" s="381"/>
      <c r="C119" s="382"/>
      <c r="D119" s="356">
        <v>1.68</v>
      </c>
      <c r="E119" s="357"/>
      <c r="F119" s="356">
        <v>0.84</v>
      </c>
      <c r="G119" s="357"/>
      <c r="H119" s="358">
        <v>75</v>
      </c>
      <c r="I119" s="357"/>
      <c r="J119" s="356">
        <v>20</v>
      </c>
      <c r="K119" s="357"/>
      <c r="L119" s="16">
        <v>0.18</v>
      </c>
      <c r="M119" s="249">
        <v>0.03</v>
      </c>
    </row>
    <row r="120" spans="1:13" ht="13.5" customHeight="1" thickBot="1" x14ac:dyDescent="0.3">
      <c r="A120" s="380" t="s">
        <v>334</v>
      </c>
      <c r="B120" s="381"/>
      <c r="C120" s="382"/>
      <c r="D120" s="356">
        <v>2.2400000000000002</v>
      </c>
      <c r="E120" s="357"/>
      <c r="F120" s="356">
        <v>1.1200000000000001</v>
      </c>
      <c r="G120" s="357"/>
      <c r="H120" s="358">
        <v>75</v>
      </c>
      <c r="I120" s="357"/>
      <c r="J120" s="356">
        <v>10</v>
      </c>
      <c r="K120" s="357"/>
      <c r="L120" s="16">
        <v>0.18</v>
      </c>
      <c r="M120" s="249">
        <v>0.03</v>
      </c>
    </row>
    <row r="121" spans="1:13" ht="13.5" customHeight="1" thickBot="1" x14ac:dyDescent="0.3">
      <c r="A121" s="380" t="s">
        <v>339</v>
      </c>
      <c r="B121" s="381"/>
      <c r="C121" s="382"/>
      <c r="D121" s="356">
        <v>2.8</v>
      </c>
      <c r="E121" s="357"/>
      <c r="F121" s="356">
        <v>1.4</v>
      </c>
      <c r="G121" s="357"/>
      <c r="H121" s="358">
        <v>75</v>
      </c>
      <c r="I121" s="357"/>
      <c r="J121" s="356">
        <v>10</v>
      </c>
      <c r="K121" s="357"/>
      <c r="L121" s="16">
        <v>0.18</v>
      </c>
      <c r="M121" s="249">
        <v>0.03</v>
      </c>
    </row>
    <row r="122" spans="1:13" ht="13.5" customHeight="1" thickBot="1" x14ac:dyDescent="0.3">
      <c r="A122" s="380" t="s">
        <v>340</v>
      </c>
      <c r="B122" s="381"/>
      <c r="C122" s="382"/>
      <c r="D122" s="356">
        <v>3.36</v>
      </c>
      <c r="E122" s="357"/>
      <c r="F122" s="356">
        <v>1.68</v>
      </c>
      <c r="G122" s="357"/>
      <c r="H122" s="358">
        <v>75</v>
      </c>
      <c r="I122" s="357"/>
      <c r="J122" s="356">
        <v>10</v>
      </c>
      <c r="K122" s="357"/>
      <c r="L122" s="16">
        <v>0.18</v>
      </c>
      <c r="M122" s="249">
        <v>0.03</v>
      </c>
    </row>
    <row r="123" spans="1:13" ht="22.5" customHeight="1" thickBot="1" x14ac:dyDescent="0.3">
      <c r="A123" s="44" t="s">
        <v>111</v>
      </c>
      <c r="B123" s="30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s="26" customFormat="1" ht="26.25" customHeight="1" thickBot="1" x14ac:dyDescent="0.3">
      <c r="A124" s="153" t="s">
        <v>2</v>
      </c>
      <c r="B124" s="562" t="s">
        <v>25</v>
      </c>
      <c r="C124" s="563"/>
      <c r="D124" s="562" t="s">
        <v>13</v>
      </c>
      <c r="E124" s="584"/>
      <c r="F124" s="584"/>
      <c r="G124" s="563"/>
      <c r="H124" s="368" t="s">
        <v>191</v>
      </c>
      <c r="I124" s="369"/>
      <c r="J124" s="369"/>
      <c r="K124" s="370"/>
      <c r="L124" s="135" t="s">
        <v>110</v>
      </c>
      <c r="M124" s="71" t="s">
        <v>341</v>
      </c>
    </row>
    <row r="125" spans="1:13" ht="17.25" customHeight="1" thickBot="1" x14ac:dyDescent="0.3">
      <c r="A125" s="88" t="s">
        <v>26</v>
      </c>
      <c r="B125" s="557">
        <v>100</v>
      </c>
      <c r="C125" s="557"/>
      <c r="D125" s="598" t="s">
        <v>31</v>
      </c>
      <c r="E125" s="598"/>
      <c r="F125" s="598"/>
      <c r="G125" s="598"/>
      <c r="H125" s="590" t="s">
        <v>157</v>
      </c>
      <c r="I125" s="555"/>
      <c r="J125" s="555"/>
      <c r="K125" s="591"/>
      <c r="L125" s="19">
        <v>0.5</v>
      </c>
      <c r="M125" s="252">
        <v>0.1</v>
      </c>
    </row>
    <row r="126" spans="1:13" ht="15" customHeight="1" thickBot="1" x14ac:dyDescent="0.3">
      <c r="A126" s="86" t="s">
        <v>27</v>
      </c>
      <c r="B126" s="543">
        <v>160</v>
      </c>
      <c r="C126" s="543"/>
      <c r="D126" s="571" t="s">
        <v>32</v>
      </c>
      <c r="E126" s="571"/>
      <c r="F126" s="571"/>
      <c r="G126" s="571"/>
      <c r="H126" s="592"/>
      <c r="I126" s="593"/>
      <c r="J126" s="593"/>
      <c r="K126" s="594"/>
      <c r="L126" s="56">
        <v>0.8</v>
      </c>
      <c r="M126" s="252">
        <v>0.1</v>
      </c>
    </row>
    <row r="127" spans="1:13" ht="15" customHeight="1" thickBot="1" x14ac:dyDescent="0.3">
      <c r="A127" s="86" t="s">
        <v>28</v>
      </c>
      <c r="B127" s="543">
        <v>250</v>
      </c>
      <c r="C127" s="543"/>
      <c r="D127" s="571" t="s">
        <v>33</v>
      </c>
      <c r="E127" s="571"/>
      <c r="F127" s="571"/>
      <c r="G127" s="571"/>
      <c r="H127" s="592"/>
      <c r="I127" s="593"/>
      <c r="J127" s="593"/>
      <c r="K127" s="594"/>
      <c r="L127" s="56">
        <v>2</v>
      </c>
      <c r="M127" s="252">
        <v>0.1</v>
      </c>
    </row>
    <row r="128" spans="1:13" s="6" customFormat="1" ht="15" customHeight="1" thickBot="1" x14ac:dyDescent="0.3">
      <c r="A128" s="86" t="s">
        <v>29</v>
      </c>
      <c r="B128" s="543">
        <v>400</v>
      </c>
      <c r="C128" s="543"/>
      <c r="D128" s="571" t="s">
        <v>34</v>
      </c>
      <c r="E128" s="571"/>
      <c r="F128" s="571"/>
      <c r="G128" s="571"/>
      <c r="H128" s="592"/>
      <c r="I128" s="593"/>
      <c r="J128" s="593"/>
      <c r="K128" s="594"/>
      <c r="L128" s="56">
        <v>4</v>
      </c>
      <c r="M128" s="252">
        <v>0.1</v>
      </c>
    </row>
    <row r="129" spans="1:13" ht="15" customHeight="1" thickBot="1" x14ac:dyDescent="0.3">
      <c r="A129" s="87" t="s">
        <v>30</v>
      </c>
      <c r="B129" s="546">
        <v>630</v>
      </c>
      <c r="C129" s="546"/>
      <c r="D129" s="572" t="s">
        <v>35</v>
      </c>
      <c r="E129" s="572"/>
      <c r="F129" s="572"/>
      <c r="G129" s="572"/>
      <c r="H129" s="595"/>
      <c r="I129" s="596"/>
      <c r="J129" s="596"/>
      <c r="K129" s="597"/>
      <c r="L129" s="13">
        <v>9</v>
      </c>
      <c r="M129" s="252">
        <v>0.1</v>
      </c>
    </row>
    <row r="130" spans="1:13" ht="15" customHeight="1" thickBot="1" x14ac:dyDescent="0.3">
      <c r="A130" s="172" t="s">
        <v>158</v>
      </c>
      <c r="B130" s="150"/>
      <c r="C130" s="150"/>
      <c r="D130" s="150"/>
      <c r="E130" s="150"/>
      <c r="F130" s="150"/>
      <c r="G130" s="150"/>
      <c r="H130" s="147"/>
      <c r="I130" s="147"/>
      <c r="J130" s="147"/>
      <c r="K130" s="147"/>
      <c r="L130" s="150"/>
      <c r="M130" s="173"/>
    </row>
    <row r="131" spans="1:13" ht="15" customHeight="1" x14ac:dyDescent="0.25">
      <c r="A131" s="246" t="s">
        <v>36</v>
      </c>
      <c r="B131" s="566">
        <v>100</v>
      </c>
      <c r="C131" s="568"/>
      <c r="D131" s="567">
        <v>240</v>
      </c>
      <c r="E131" s="567"/>
      <c r="F131" s="567"/>
      <c r="G131" s="567"/>
      <c r="H131" s="566" t="s">
        <v>159</v>
      </c>
      <c r="I131" s="567"/>
      <c r="J131" s="567"/>
      <c r="K131" s="568"/>
      <c r="L131" s="587">
        <v>0.6</v>
      </c>
      <c r="M131" s="712">
        <v>0.1</v>
      </c>
    </row>
    <row r="132" spans="1:13" ht="14.1" customHeight="1" x14ac:dyDescent="0.25">
      <c r="A132" s="79" t="s">
        <v>37</v>
      </c>
      <c r="B132" s="585"/>
      <c r="C132" s="586"/>
      <c r="D132" s="589" t="s">
        <v>210</v>
      </c>
      <c r="E132" s="589"/>
      <c r="F132" s="589"/>
      <c r="G132" s="589"/>
      <c r="H132" s="585" t="s">
        <v>160</v>
      </c>
      <c r="I132" s="360"/>
      <c r="J132" s="360"/>
      <c r="K132" s="586"/>
      <c r="L132" s="588"/>
      <c r="M132" s="713"/>
    </row>
    <row r="133" spans="1:13" ht="14.1" customHeight="1" x14ac:dyDescent="0.25">
      <c r="A133" s="714" t="s">
        <v>38</v>
      </c>
      <c r="B133" s="577">
        <v>900</v>
      </c>
      <c r="C133" s="578"/>
      <c r="D133" s="535">
        <v>20000</v>
      </c>
      <c r="E133" s="535"/>
      <c r="F133" s="535"/>
      <c r="G133" s="535"/>
      <c r="H133" s="577" t="s">
        <v>192</v>
      </c>
      <c r="I133" s="581"/>
      <c r="J133" s="581"/>
      <c r="K133" s="578"/>
      <c r="L133" s="582">
        <v>13.5</v>
      </c>
      <c r="M133" s="712">
        <v>0.1</v>
      </c>
    </row>
    <row r="134" spans="1:13" ht="14.1" customHeight="1" thickBot="1" x14ac:dyDescent="0.3">
      <c r="A134" s="715"/>
      <c r="B134" s="356"/>
      <c r="C134" s="357"/>
      <c r="D134" s="580" t="s">
        <v>203</v>
      </c>
      <c r="E134" s="580"/>
      <c r="F134" s="580"/>
      <c r="G134" s="580"/>
      <c r="H134" s="356"/>
      <c r="I134" s="358"/>
      <c r="J134" s="358"/>
      <c r="K134" s="357"/>
      <c r="L134" s="583"/>
      <c r="M134" s="713"/>
    </row>
    <row r="135" spans="1:13" ht="18.75" customHeight="1" thickBot="1" x14ac:dyDescent="0.3">
      <c r="A135" s="44" t="s">
        <v>247</v>
      </c>
    </row>
    <row r="136" spans="1:13" ht="27" customHeight="1" thickBot="1" x14ac:dyDescent="0.3">
      <c r="A136" s="153" t="s">
        <v>2</v>
      </c>
      <c r="B136" s="562" t="s">
        <v>25</v>
      </c>
      <c r="C136" s="563"/>
      <c r="D136" s="562" t="s">
        <v>13</v>
      </c>
      <c r="E136" s="584"/>
      <c r="F136" s="584"/>
      <c r="G136" s="563"/>
      <c r="H136" s="368" t="s">
        <v>191</v>
      </c>
      <c r="I136" s="369"/>
      <c r="J136" s="369"/>
      <c r="K136" s="370"/>
      <c r="L136" s="135" t="s">
        <v>110</v>
      </c>
      <c r="M136" s="71" t="s">
        <v>341</v>
      </c>
    </row>
    <row r="137" spans="1:13" ht="15" customHeight="1" thickBot="1" x14ac:dyDescent="0.3">
      <c r="A137" s="72" t="s">
        <v>39</v>
      </c>
      <c r="B137" s="472">
        <v>250</v>
      </c>
      <c r="C137" s="472"/>
      <c r="D137" s="472">
        <v>2700</v>
      </c>
      <c r="E137" s="472"/>
      <c r="F137" s="472"/>
      <c r="G137" s="472"/>
      <c r="H137" s="564" t="s">
        <v>193</v>
      </c>
      <c r="I137" s="359"/>
      <c r="J137" s="359"/>
      <c r="K137" s="565"/>
      <c r="L137" s="19">
        <v>2.4</v>
      </c>
      <c r="M137" s="252">
        <v>0.1</v>
      </c>
    </row>
    <row r="138" spans="1:13" ht="15" customHeight="1" thickBot="1" x14ac:dyDescent="0.3">
      <c r="A138" s="67" t="s">
        <v>40</v>
      </c>
      <c r="B138" s="389">
        <v>400</v>
      </c>
      <c r="C138" s="389"/>
      <c r="D138" s="389">
        <v>7200</v>
      </c>
      <c r="E138" s="389"/>
      <c r="F138" s="389"/>
      <c r="G138" s="389"/>
      <c r="H138" s="566"/>
      <c r="I138" s="567"/>
      <c r="J138" s="567"/>
      <c r="K138" s="568"/>
      <c r="L138" s="56">
        <v>4.8</v>
      </c>
      <c r="M138" s="252">
        <v>0.1</v>
      </c>
    </row>
    <row r="139" spans="1:13" ht="15" customHeight="1" thickBot="1" x14ac:dyDescent="0.3">
      <c r="A139" s="67" t="s">
        <v>41</v>
      </c>
      <c r="B139" s="389">
        <v>500</v>
      </c>
      <c r="C139" s="389"/>
      <c r="D139" s="389">
        <v>10800</v>
      </c>
      <c r="E139" s="389"/>
      <c r="F139" s="389"/>
      <c r="G139" s="389"/>
      <c r="H139" s="566"/>
      <c r="I139" s="567"/>
      <c r="J139" s="567"/>
      <c r="K139" s="568"/>
      <c r="L139" s="56">
        <v>7.2</v>
      </c>
      <c r="M139" s="252">
        <v>0.1</v>
      </c>
    </row>
    <row r="140" spans="1:13" ht="15" customHeight="1" thickBot="1" x14ac:dyDescent="0.3">
      <c r="A140" s="67" t="s">
        <v>42</v>
      </c>
      <c r="B140" s="389">
        <v>630</v>
      </c>
      <c r="C140" s="389"/>
      <c r="D140" s="389">
        <v>18000</v>
      </c>
      <c r="E140" s="389"/>
      <c r="F140" s="389"/>
      <c r="G140" s="389"/>
      <c r="H140" s="566"/>
      <c r="I140" s="567"/>
      <c r="J140" s="567"/>
      <c r="K140" s="568"/>
      <c r="L140" s="56">
        <v>12</v>
      </c>
      <c r="M140" s="252">
        <v>0.1</v>
      </c>
    </row>
    <row r="141" spans="1:13" ht="15" customHeight="1" thickBot="1" x14ac:dyDescent="0.3">
      <c r="A141" s="67" t="s">
        <v>43</v>
      </c>
      <c r="B141" s="389">
        <v>800</v>
      </c>
      <c r="C141" s="389"/>
      <c r="D141" s="389">
        <v>27000</v>
      </c>
      <c r="E141" s="389"/>
      <c r="F141" s="389"/>
      <c r="G141" s="389"/>
      <c r="H141" s="566"/>
      <c r="I141" s="567"/>
      <c r="J141" s="567"/>
      <c r="K141" s="568"/>
      <c r="L141" s="56">
        <v>18</v>
      </c>
      <c r="M141" s="252">
        <v>0.1</v>
      </c>
    </row>
    <row r="142" spans="1:13" ht="15" customHeight="1" thickBot="1" x14ac:dyDescent="0.3">
      <c r="A142" s="217" t="s">
        <v>44</v>
      </c>
      <c r="B142" s="397">
        <v>1000</v>
      </c>
      <c r="C142" s="397"/>
      <c r="D142" s="397">
        <v>45000</v>
      </c>
      <c r="E142" s="397"/>
      <c r="F142" s="397"/>
      <c r="G142" s="397"/>
      <c r="H142" s="356"/>
      <c r="I142" s="358"/>
      <c r="J142" s="358"/>
      <c r="K142" s="357"/>
      <c r="L142" s="13">
        <v>24</v>
      </c>
      <c r="M142" s="252">
        <v>0.1</v>
      </c>
    </row>
    <row r="143" spans="1:13" ht="13.5" customHeight="1" thickBot="1" x14ac:dyDescent="0.3">
      <c r="A143" s="30" t="s">
        <v>315</v>
      </c>
    </row>
    <row r="144" spans="1:13" ht="24" customHeight="1" thickBot="1" x14ac:dyDescent="0.3">
      <c r="A144" s="153" t="s">
        <v>2</v>
      </c>
      <c r="B144" s="541" t="s">
        <v>25</v>
      </c>
      <c r="C144" s="542"/>
      <c r="D144" s="398" t="s">
        <v>162</v>
      </c>
      <c r="E144" s="399"/>
      <c r="F144" s="399"/>
      <c r="G144" s="400"/>
      <c r="H144" s="368" t="s">
        <v>194</v>
      </c>
      <c r="I144" s="369"/>
      <c r="J144" s="369"/>
      <c r="K144" s="370"/>
      <c r="L144" s="135" t="s">
        <v>110</v>
      </c>
      <c r="M144" s="71" t="s">
        <v>341</v>
      </c>
    </row>
    <row r="145" spans="1:13" ht="16.5" customHeight="1" thickBot="1" x14ac:dyDescent="0.3">
      <c r="A145" s="72" t="s">
        <v>49</v>
      </c>
      <c r="B145" s="472">
        <v>100</v>
      </c>
      <c r="C145" s="472"/>
      <c r="D145" s="472">
        <v>130</v>
      </c>
      <c r="E145" s="472"/>
      <c r="F145" s="472"/>
      <c r="G145" s="472"/>
      <c r="H145" s="590" t="s">
        <v>163</v>
      </c>
      <c r="I145" s="555"/>
      <c r="J145" s="555"/>
      <c r="K145" s="591"/>
      <c r="L145" s="73">
        <v>0.56299999999999994</v>
      </c>
      <c r="M145" s="252">
        <v>0.1</v>
      </c>
    </row>
    <row r="146" spans="1:13" ht="15" customHeight="1" thickBot="1" x14ac:dyDescent="0.3">
      <c r="A146" s="67" t="s">
        <v>50</v>
      </c>
      <c r="B146" s="389">
        <v>160</v>
      </c>
      <c r="C146" s="389"/>
      <c r="D146" s="389">
        <v>310</v>
      </c>
      <c r="E146" s="389"/>
      <c r="F146" s="389"/>
      <c r="G146" s="389"/>
      <c r="H146" s="592"/>
      <c r="I146" s="593"/>
      <c r="J146" s="593"/>
      <c r="K146" s="594"/>
      <c r="L146" s="69">
        <v>0.9</v>
      </c>
      <c r="M146" s="252">
        <v>0.1</v>
      </c>
    </row>
    <row r="147" spans="1:13" ht="15" customHeight="1" thickBot="1" x14ac:dyDescent="0.3">
      <c r="A147" s="67" t="s">
        <v>51</v>
      </c>
      <c r="B147" s="389">
        <v>250</v>
      </c>
      <c r="C147" s="389"/>
      <c r="D147" s="389">
        <v>870</v>
      </c>
      <c r="E147" s="389"/>
      <c r="F147" s="389"/>
      <c r="G147" s="389"/>
      <c r="H147" s="592"/>
      <c r="I147" s="593"/>
      <c r="J147" s="593"/>
      <c r="K147" s="594"/>
      <c r="L147" s="69">
        <v>2.1</v>
      </c>
      <c r="M147" s="252">
        <v>0.1</v>
      </c>
    </row>
    <row r="148" spans="1:13" ht="15" customHeight="1" thickBot="1" x14ac:dyDescent="0.3">
      <c r="A148" s="67" t="s">
        <v>52</v>
      </c>
      <c r="B148" s="389">
        <v>400</v>
      </c>
      <c r="C148" s="389"/>
      <c r="D148" s="389">
        <v>2280</v>
      </c>
      <c r="E148" s="389"/>
      <c r="F148" s="389"/>
      <c r="G148" s="389"/>
      <c r="H148" s="592"/>
      <c r="I148" s="593"/>
      <c r="J148" s="593"/>
      <c r="K148" s="594"/>
      <c r="L148" s="69">
        <v>4.2</v>
      </c>
      <c r="M148" s="252">
        <v>0.1</v>
      </c>
    </row>
    <row r="149" spans="1:13" ht="15" customHeight="1" thickBot="1" x14ac:dyDescent="0.3">
      <c r="A149" s="85" t="s">
        <v>53</v>
      </c>
      <c r="B149" s="389">
        <v>630</v>
      </c>
      <c r="C149" s="389"/>
      <c r="D149" s="389">
        <v>5000</v>
      </c>
      <c r="E149" s="389"/>
      <c r="F149" s="389"/>
      <c r="G149" s="389"/>
      <c r="H149" s="592"/>
      <c r="I149" s="593"/>
      <c r="J149" s="593"/>
      <c r="K149" s="594"/>
      <c r="L149" s="69">
        <v>9.25</v>
      </c>
      <c r="M149" s="252">
        <v>0.1</v>
      </c>
    </row>
    <row r="150" spans="1:13" ht="15" customHeight="1" x14ac:dyDescent="0.25">
      <c r="A150" s="716" t="s">
        <v>54</v>
      </c>
      <c r="B150" s="571">
        <v>900</v>
      </c>
      <c r="C150" s="571"/>
      <c r="D150" s="520" t="s">
        <v>205</v>
      </c>
      <c r="E150" s="573"/>
      <c r="F150" s="573"/>
      <c r="G150" s="573"/>
      <c r="H150" s="592"/>
      <c r="I150" s="593"/>
      <c r="J150" s="593"/>
      <c r="K150" s="594"/>
      <c r="L150" s="543">
        <v>14.8</v>
      </c>
      <c r="M150" s="712">
        <v>0.1</v>
      </c>
    </row>
    <row r="151" spans="1:13" ht="12.75" customHeight="1" thickBot="1" x14ac:dyDescent="0.3">
      <c r="A151" s="717"/>
      <c r="B151" s="572"/>
      <c r="C151" s="572"/>
      <c r="D151" s="574"/>
      <c r="E151" s="574"/>
      <c r="F151" s="574"/>
      <c r="G151" s="574"/>
      <c r="H151" s="595"/>
      <c r="I151" s="596"/>
      <c r="J151" s="596"/>
      <c r="K151" s="597"/>
      <c r="L151" s="546"/>
      <c r="M151" s="713"/>
    </row>
    <row r="152" spans="1:13" ht="15.75" customHeight="1" thickBot="1" x14ac:dyDescent="0.35">
      <c r="A152" s="106" t="s">
        <v>227</v>
      </c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</row>
    <row r="153" spans="1:13" ht="24.75" customHeight="1" thickBot="1" x14ac:dyDescent="0.3">
      <c r="A153" s="153" t="s">
        <v>2</v>
      </c>
      <c r="B153" s="562" t="s">
        <v>25</v>
      </c>
      <c r="C153" s="563"/>
      <c r="D153" s="398" t="s">
        <v>161</v>
      </c>
      <c r="E153" s="399"/>
      <c r="F153" s="399"/>
      <c r="G153" s="400"/>
      <c r="H153" s="368" t="s">
        <v>208</v>
      </c>
      <c r="I153" s="369"/>
      <c r="J153" s="369"/>
      <c r="K153" s="370"/>
      <c r="L153" s="135" t="s">
        <v>110</v>
      </c>
      <c r="M153" s="71" t="s">
        <v>341</v>
      </c>
    </row>
    <row r="154" spans="1:13" ht="17.25" customHeight="1" thickBot="1" x14ac:dyDescent="0.3">
      <c r="A154" s="82" t="s">
        <v>45</v>
      </c>
      <c r="B154" s="472">
        <v>160</v>
      </c>
      <c r="C154" s="472"/>
      <c r="D154" s="472">
        <v>880</v>
      </c>
      <c r="E154" s="472"/>
      <c r="F154" s="472"/>
      <c r="G154" s="472"/>
      <c r="H154" s="564" t="s">
        <v>152</v>
      </c>
      <c r="I154" s="359"/>
      <c r="J154" s="359"/>
      <c r="K154" s="565"/>
      <c r="L154" s="19">
        <v>2</v>
      </c>
      <c r="M154" s="252">
        <v>0.1</v>
      </c>
    </row>
    <row r="155" spans="1:13" ht="13.5" customHeight="1" thickBot="1" x14ac:dyDescent="0.3">
      <c r="A155" s="83" t="s">
        <v>46</v>
      </c>
      <c r="B155" s="389">
        <v>250</v>
      </c>
      <c r="C155" s="389"/>
      <c r="D155" s="389">
        <v>2800</v>
      </c>
      <c r="E155" s="389"/>
      <c r="F155" s="389"/>
      <c r="G155" s="389"/>
      <c r="H155" s="566"/>
      <c r="I155" s="567"/>
      <c r="J155" s="567"/>
      <c r="K155" s="568"/>
      <c r="L155" s="56">
        <v>6</v>
      </c>
      <c r="M155" s="252">
        <v>0.1</v>
      </c>
    </row>
    <row r="156" spans="1:13" ht="13.5" customHeight="1" thickBot="1" x14ac:dyDescent="0.3">
      <c r="A156" s="83" t="s">
        <v>47</v>
      </c>
      <c r="B156" s="389">
        <v>400</v>
      </c>
      <c r="C156" s="389"/>
      <c r="D156" s="389">
        <v>6200</v>
      </c>
      <c r="E156" s="389"/>
      <c r="F156" s="389"/>
      <c r="G156" s="389"/>
      <c r="H156" s="566"/>
      <c r="I156" s="567"/>
      <c r="J156" s="567"/>
      <c r="K156" s="568"/>
      <c r="L156" s="56">
        <v>12</v>
      </c>
      <c r="M156" s="252">
        <v>0.1</v>
      </c>
    </row>
    <row r="157" spans="1:13" ht="13.5" customHeight="1" thickBot="1" x14ac:dyDescent="0.3">
      <c r="A157" s="84" t="s">
        <v>48</v>
      </c>
      <c r="B157" s="397">
        <v>630</v>
      </c>
      <c r="C157" s="397"/>
      <c r="D157" s="397">
        <v>18600</v>
      </c>
      <c r="E157" s="397"/>
      <c r="F157" s="397"/>
      <c r="G157" s="397"/>
      <c r="H157" s="356"/>
      <c r="I157" s="358"/>
      <c r="J157" s="358"/>
      <c r="K157" s="357"/>
      <c r="L157" s="13">
        <v>36</v>
      </c>
      <c r="M157" s="252">
        <v>0.1</v>
      </c>
    </row>
    <row r="158" spans="1:13" ht="13.5" customHeight="1" thickBot="1" x14ac:dyDescent="0.3">
      <c r="A158" s="57" t="s">
        <v>201</v>
      </c>
      <c r="B158" s="81"/>
      <c r="C158" s="81"/>
      <c r="D158" s="81"/>
      <c r="F158" s="81"/>
      <c r="G158" s="17"/>
      <c r="H158" s="57" t="s">
        <v>202</v>
      </c>
      <c r="I158" s="81"/>
      <c r="J158" s="81"/>
      <c r="K158" s="81"/>
      <c r="L158" s="81"/>
      <c r="M158" s="104"/>
    </row>
    <row r="159" spans="1:13" ht="27" customHeight="1" thickBot="1" x14ac:dyDescent="0.3">
      <c r="A159" s="174" t="s">
        <v>99</v>
      </c>
      <c r="B159" s="541" t="s">
        <v>25</v>
      </c>
      <c r="C159" s="542"/>
      <c r="D159" s="555" t="s">
        <v>341</v>
      </c>
      <c r="E159" s="555"/>
      <c r="F159" s="556"/>
      <c r="G159" s="17"/>
      <c r="H159" s="541" t="s">
        <v>99</v>
      </c>
      <c r="I159" s="411"/>
      <c r="J159" s="411"/>
      <c r="K159" s="542"/>
      <c r="L159" s="174" t="s">
        <v>25</v>
      </c>
      <c r="M159" s="71" t="s">
        <v>341</v>
      </c>
    </row>
    <row r="160" spans="1:13" ht="15.75" customHeight="1" thickBot="1" x14ac:dyDescent="0.3">
      <c r="A160" s="88" t="s">
        <v>145</v>
      </c>
      <c r="B160" s="557">
        <v>100</v>
      </c>
      <c r="C160" s="557"/>
      <c r="D160" s="718">
        <v>0.1</v>
      </c>
      <c r="E160" s="718"/>
      <c r="F160" s="719"/>
      <c r="G160" s="17"/>
      <c r="H160" s="676" t="s">
        <v>195</v>
      </c>
      <c r="I160" s="677"/>
      <c r="J160" s="677"/>
      <c r="K160" s="678"/>
      <c r="L160" s="73">
        <v>250</v>
      </c>
      <c r="M160" s="253">
        <v>0.1</v>
      </c>
    </row>
    <row r="161" spans="1:13" ht="13.5" customHeight="1" thickBot="1" x14ac:dyDescent="0.3">
      <c r="A161" s="86" t="s">
        <v>146</v>
      </c>
      <c r="B161" s="543">
        <v>160</v>
      </c>
      <c r="C161" s="543"/>
      <c r="D161" s="718">
        <v>0.1</v>
      </c>
      <c r="E161" s="718"/>
      <c r="F161" s="719"/>
      <c r="G161" s="17"/>
      <c r="H161" s="667" t="s">
        <v>196</v>
      </c>
      <c r="I161" s="668"/>
      <c r="J161" s="668"/>
      <c r="K161" s="669"/>
      <c r="L161" s="69">
        <v>400</v>
      </c>
      <c r="M161" s="253">
        <v>0.1</v>
      </c>
    </row>
    <row r="162" spans="1:13" ht="13.5" customHeight="1" thickBot="1" x14ac:dyDescent="0.3">
      <c r="A162" s="86" t="s">
        <v>147</v>
      </c>
      <c r="B162" s="543">
        <v>250</v>
      </c>
      <c r="C162" s="543"/>
      <c r="D162" s="718">
        <v>0.1</v>
      </c>
      <c r="E162" s="718"/>
      <c r="F162" s="719"/>
      <c r="G162" s="17"/>
      <c r="H162" s="667" t="s">
        <v>197</v>
      </c>
      <c r="I162" s="668"/>
      <c r="J162" s="668"/>
      <c r="K162" s="669"/>
      <c r="L162" s="69">
        <v>500</v>
      </c>
      <c r="M162" s="253">
        <v>0.1</v>
      </c>
    </row>
    <row r="163" spans="1:13" ht="13.5" customHeight="1" thickBot="1" x14ac:dyDescent="0.3">
      <c r="A163" s="86" t="s">
        <v>148</v>
      </c>
      <c r="B163" s="543">
        <v>400</v>
      </c>
      <c r="C163" s="543"/>
      <c r="D163" s="718">
        <v>0.1</v>
      </c>
      <c r="E163" s="718"/>
      <c r="F163" s="719"/>
      <c r="G163" s="17"/>
      <c r="H163" s="667" t="s">
        <v>198</v>
      </c>
      <c r="I163" s="668"/>
      <c r="J163" s="668"/>
      <c r="K163" s="669"/>
      <c r="L163" s="69">
        <v>630</v>
      </c>
      <c r="M163" s="253">
        <v>0.1</v>
      </c>
    </row>
    <row r="164" spans="1:13" ht="13.5" customHeight="1" thickBot="1" x14ac:dyDescent="0.3">
      <c r="A164" s="87" t="s">
        <v>149</v>
      </c>
      <c r="B164" s="546">
        <v>630</v>
      </c>
      <c r="C164" s="546"/>
      <c r="D164" s="718">
        <v>0.1</v>
      </c>
      <c r="E164" s="718"/>
      <c r="F164" s="719"/>
      <c r="G164" s="17"/>
      <c r="H164" s="667" t="s">
        <v>199</v>
      </c>
      <c r="I164" s="668"/>
      <c r="J164" s="668"/>
      <c r="K164" s="669"/>
      <c r="L164" s="69">
        <v>800</v>
      </c>
      <c r="M164" s="253">
        <v>0.1</v>
      </c>
    </row>
    <row r="165" spans="1:13" ht="13.5" customHeight="1" thickBot="1" x14ac:dyDescent="0.3">
      <c r="B165" s="58"/>
      <c r="C165" s="58"/>
      <c r="D165" s="58"/>
      <c r="E165" s="58"/>
      <c r="F165" s="58"/>
      <c r="G165" s="58"/>
      <c r="H165" s="679" t="s">
        <v>200</v>
      </c>
      <c r="I165" s="680"/>
      <c r="J165" s="680"/>
      <c r="K165" s="681"/>
      <c r="L165" s="13">
        <v>1000</v>
      </c>
      <c r="M165" s="253">
        <v>0.1</v>
      </c>
    </row>
    <row r="166" spans="1:13" ht="14.25" customHeight="1" thickBot="1" x14ac:dyDescent="0.3">
      <c r="A166" s="551" t="s">
        <v>228</v>
      </c>
      <c r="B166" s="552"/>
      <c r="C166" s="552"/>
      <c r="D166" s="552"/>
      <c r="E166" s="552"/>
      <c r="F166" s="553"/>
      <c r="G166" s="541" t="s">
        <v>99</v>
      </c>
      <c r="H166" s="411"/>
      <c r="I166" s="542"/>
      <c r="J166" s="541" t="s">
        <v>25</v>
      </c>
      <c r="K166" s="542"/>
      <c r="L166" s="432" t="s">
        <v>341</v>
      </c>
      <c r="M166" s="386"/>
    </row>
    <row r="167" spans="1:13" ht="29.25" customHeight="1" thickBot="1" x14ac:dyDescent="0.3">
      <c r="A167" s="380"/>
      <c r="B167" s="381"/>
      <c r="C167" s="381"/>
      <c r="D167" s="381"/>
      <c r="E167" s="381"/>
      <c r="F167" s="554"/>
      <c r="G167" s="381" t="s">
        <v>150</v>
      </c>
      <c r="H167" s="381"/>
      <c r="I167" s="382"/>
      <c r="J167" s="537">
        <v>400</v>
      </c>
      <c r="K167" s="538"/>
      <c r="L167" s="720">
        <v>0.1</v>
      </c>
      <c r="M167" s="721"/>
    </row>
    <row r="168" spans="1:13" ht="15" customHeight="1" x14ac:dyDescent="0.35">
      <c r="A168" s="50" t="s">
        <v>226</v>
      </c>
    </row>
    <row r="169" spans="1:13" ht="13.5" customHeight="1" thickBot="1" x14ac:dyDescent="0.3">
      <c r="A169" s="21" t="s">
        <v>246</v>
      </c>
    </row>
    <row r="170" spans="1:13" ht="23.25" customHeight="1" thickBot="1" x14ac:dyDescent="0.3">
      <c r="A170" s="385" t="s">
        <v>55</v>
      </c>
      <c r="B170" s="387"/>
      <c r="C170" s="386"/>
      <c r="D170" s="385" t="s">
        <v>279</v>
      </c>
      <c r="E170" s="387"/>
      <c r="F170" s="387"/>
      <c r="G170" s="386"/>
      <c r="H170" s="398" t="s">
        <v>57</v>
      </c>
      <c r="I170" s="399"/>
      <c r="J170" s="399"/>
      <c r="K170" s="400"/>
      <c r="L170" s="135" t="s">
        <v>118</v>
      </c>
      <c r="M170" s="71" t="s">
        <v>341</v>
      </c>
    </row>
    <row r="171" spans="1:13" ht="13.5" customHeight="1" thickBot="1" x14ac:dyDescent="0.3">
      <c r="A171" s="526" t="s">
        <v>58</v>
      </c>
      <c r="B171" s="527"/>
      <c r="C171" s="527"/>
      <c r="D171" s="472">
        <v>100</v>
      </c>
      <c r="E171" s="472"/>
      <c r="F171" s="472"/>
      <c r="G171" s="472"/>
      <c r="H171" s="532">
        <v>1300</v>
      </c>
      <c r="I171" s="533"/>
      <c r="J171" s="533"/>
      <c r="K171" s="534"/>
      <c r="L171" s="73">
        <v>63</v>
      </c>
      <c r="M171" s="253">
        <v>0.1</v>
      </c>
    </row>
    <row r="172" spans="1:13" ht="12.9" customHeight="1" thickBot="1" x14ac:dyDescent="0.3">
      <c r="A172" s="653" t="s">
        <v>59</v>
      </c>
      <c r="B172" s="654"/>
      <c r="C172" s="654"/>
      <c r="D172" s="389">
        <v>160</v>
      </c>
      <c r="E172" s="389"/>
      <c r="F172" s="389"/>
      <c r="G172" s="389"/>
      <c r="H172" s="390">
        <v>3340</v>
      </c>
      <c r="I172" s="391"/>
      <c r="J172" s="391"/>
      <c r="K172" s="392"/>
      <c r="L172" s="69">
        <v>100</v>
      </c>
      <c r="M172" s="253">
        <v>0.1</v>
      </c>
    </row>
    <row r="173" spans="1:13" ht="12.9" customHeight="1" thickBot="1" x14ac:dyDescent="0.3">
      <c r="A173" s="653" t="s">
        <v>276</v>
      </c>
      <c r="B173" s="654"/>
      <c r="C173" s="654"/>
      <c r="D173" s="389">
        <v>250</v>
      </c>
      <c r="E173" s="389"/>
      <c r="F173" s="389"/>
      <c r="G173" s="389"/>
      <c r="H173" s="390">
        <v>13400</v>
      </c>
      <c r="I173" s="391"/>
      <c r="J173" s="391"/>
      <c r="K173" s="392"/>
      <c r="L173" s="69">
        <v>100</v>
      </c>
      <c r="M173" s="253">
        <v>0.1</v>
      </c>
    </row>
    <row r="174" spans="1:13" ht="12.9" customHeight="1" thickBot="1" x14ac:dyDescent="0.3">
      <c r="A174" s="653" t="s">
        <v>60</v>
      </c>
      <c r="B174" s="654"/>
      <c r="C174" s="654"/>
      <c r="D174" s="389" t="s">
        <v>280</v>
      </c>
      <c r="E174" s="389"/>
      <c r="F174" s="389"/>
      <c r="G174" s="389"/>
      <c r="H174" s="390">
        <v>46250</v>
      </c>
      <c r="I174" s="391"/>
      <c r="J174" s="391"/>
      <c r="K174" s="392"/>
      <c r="L174" s="69">
        <v>200</v>
      </c>
      <c r="M174" s="253">
        <v>0.1</v>
      </c>
    </row>
    <row r="175" spans="1:13" ht="12.9" customHeight="1" thickBot="1" x14ac:dyDescent="0.3">
      <c r="A175" s="511" t="s">
        <v>61</v>
      </c>
      <c r="B175" s="512"/>
      <c r="C175" s="512"/>
      <c r="D175" s="397">
        <v>630</v>
      </c>
      <c r="E175" s="397"/>
      <c r="F175" s="397"/>
      <c r="G175" s="397"/>
      <c r="H175" s="528">
        <v>146000</v>
      </c>
      <c r="I175" s="529"/>
      <c r="J175" s="529"/>
      <c r="K175" s="530"/>
      <c r="L175" s="70">
        <v>400</v>
      </c>
      <c r="M175" s="253">
        <v>0.1</v>
      </c>
    </row>
    <row r="176" spans="1:13" ht="12.9" customHeight="1" thickBot="1" x14ac:dyDescent="0.3">
      <c r="A176" s="21" t="s">
        <v>119</v>
      </c>
    </row>
    <row r="177" spans="1:13" ht="22.5" customHeight="1" thickBot="1" x14ac:dyDescent="0.3">
      <c r="A177" s="385" t="s">
        <v>55</v>
      </c>
      <c r="B177" s="386"/>
      <c r="C177" s="385" t="s">
        <v>120</v>
      </c>
      <c r="D177" s="387"/>
      <c r="E177" s="386"/>
      <c r="F177" s="385" t="s">
        <v>121</v>
      </c>
      <c r="G177" s="387"/>
      <c r="H177" s="387"/>
      <c r="I177" s="386"/>
      <c r="J177" s="432" t="s">
        <v>62</v>
      </c>
      <c r="K177" s="387"/>
      <c r="L177" s="386"/>
      <c r="M177" s="71" t="s">
        <v>341</v>
      </c>
    </row>
    <row r="178" spans="1:13" ht="12.75" customHeight="1" x14ac:dyDescent="0.25">
      <c r="A178" s="707" t="s">
        <v>308</v>
      </c>
      <c r="B178" s="707"/>
      <c r="C178" s="531">
        <v>160</v>
      </c>
      <c r="D178" s="531"/>
      <c r="E178" s="531"/>
      <c r="F178" s="531"/>
      <c r="G178" s="531"/>
      <c r="H178" s="531"/>
      <c r="I178" s="531"/>
      <c r="J178" s="531"/>
      <c r="K178" s="531"/>
      <c r="L178" s="531"/>
      <c r="M178" s="254">
        <v>0.1</v>
      </c>
    </row>
    <row r="179" spans="1:13" ht="15" customHeight="1" x14ac:dyDescent="0.25">
      <c r="A179" s="706" t="s">
        <v>309</v>
      </c>
      <c r="B179" s="706"/>
      <c r="C179" s="520">
        <v>260</v>
      </c>
      <c r="D179" s="520"/>
      <c r="E179" s="520"/>
      <c r="F179" s="520"/>
      <c r="G179" s="520"/>
      <c r="H179" s="520"/>
      <c r="I179" s="520"/>
      <c r="J179" s="520"/>
      <c r="K179" s="520"/>
      <c r="L179" s="520"/>
      <c r="M179" s="254">
        <v>0.1</v>
      </c>
    </row>
    <row r="180" spans="1:13" ht="12" customHeight="1" thickBot="1" x14ac:dyDescent="0.3">
      <c r="A180" s="247" t="s">
        <v>63</v>
      </c>
      <c r="B180" s="8"/>
      <c r="C180" s="536">
        <v>630</v>
      </c>
      <c r="D180" s="536"/>
      <c r="E180" s="536"/>
      <c r="F180" s="535" t="s">
        <v>164</v>
      </c>
      <c r="G180" s="535"/>
      <c r="H180" s="535"/>
      <c r="I180" s="535"/>
      <c r="J180" s="536">
        <v>1.3</v>
      </c>
      <c r="K180" s="536"/>
      <c r="L180" s="536"/>
      <c r="M180" s="254">
        <v>0.1</v>
      </c>
    </row>
    <row r="181" spans="1:13" ht="34.5" customHeight="1" thickBot="1" x14ac:dyDescent="0.3">
      <c r="A181" s="520" t="s">
        <v>55</v>
      </c>
      <c r="B181" s="520"/>
      <c r="C181" s="521" t="s">
        <v>120</v>
      </c>
      <c r="D181" s="520"/>
      <c r="E181" s="522"/>
      <c r="F181" s="523" t="s">
        <v>123</v>
      </c>
      <c r="G181" s="524"/>
      <c r="H181" s="524"/>
      <c r="I181" s="525"/>
      <c r="J181" s="521" t="s">
        <v>122</v>
      </c>
      <c r="K181" s="520"/>
      <c r="L181" s="522"/>
      <c r="M181" s="71" t="s">
        <v>341</v>
      </c>
    </row>
    <row r="182" spans="1:13" ht="14.25" customHeight="1" thickBot="1" x14ac:dyDescent="0.3">
      <c r="A182" s="31" t="s">
        <v>64</v>
      </c>
      <c r="B182" s="180"/>
      <c r="C182" s="495">
        <v>900</v>
      </c>
      <c r="D182" s="495"/>
      <c r="E182" s="495"/>
      <c r="F182" s="494" t="s">
        <v>65</v>
      </c>
      <c r="G182" s="495"/>
      <c r="H182" s="495"/>
      <c r="I182" s="496"/>
      <c r="J182" s="495">
        <v>3.5</v>
      </c>
      <c r="K182" s="495"/>
      <c r="L182" s="495"/>
      <c r="M182" s="254">
        <v>0.1</v>
      </c>
    </row>
    <row r="183" spans="1:13" ht="13.5" customHeight="1" thickBot="1" x14ac:dyDescent="0.3">
      <c r="A183" s="21" t="s">
        <v>125</v>
      </c>
    </row>
    <row r="184" spans="1:13" ht="27" customHeight="1" thickBot="1" x14ac:dyDescent="0.3">
      <c r="A184" s="385" t="s">
        <v>66</v>
      </c>
      <c r="B184" s="386"/>
      <c r="C184" s="385" t="s">
        <v>120</v>
      </c>
      <c r="D184" s="387"/>
      <c r="E184" s="386"/>
      <c r="F184" s="385" t="s">
        <v>124</v>
      </c>
      <c r="G184" s="387"/>
      <c r="H184" s="387"/>
      <c r="I184" s="386"/>
      <c r="J184" s="432" t="s">
        <v>67</v>
      </c>
      <c r="K184" s="387"/>
      <c r="L184" s="431"/>
      <c r="M184" s="71" t="s">
        <v>341</v>
      </c>
    </row>
    <row r="185" spans="1:13" ht="13.5" customHeight="1" x14ac:dyDescent="0.25">
      <c r="A185" s="95" t="s">
        <v>68</v>
      </c>
      <c r="B185" s="3"/>
      <c r="C185" s="497">
        <v>25</v>
      </c>
      <c r="D185" s="519"/>
      <c r="E185" s="498"/>
      <c r="F185" s="519">
        <v>14.2</v>
      </c>
      <c r="G185" s="519"/>
      <c r="H185" s="519"/>
      <c r="I185" s="519"/>
      <c r="J185" s="497" t="s">
        <v>165</v>
      </c>
      <c r="K185" s="519"/>
      <c r="L185" s="498"/>
      <c r="M185" s="254">
        <v>0.1</v>
      </c>
    </row>
    <row r="186" spans="1:13" ht="13.5" customHeight="1" thickBot="1" x14ac:dyDescent="0.3">
      <c r="A186" s="31" t="s">
        <v>69</v>
      </c>
      <c r="B186" s="11"/>
      <c r="C186" s="494">
        <v>63</v>
      </c>
      <c r="D186" s="495"/>
      <c r="E186" s="496"/>
      <c r="F186" s="495">
        <v>180</v>
      </c>
      <c r="G186" s="495"/>
      <c r="H186" s="495"/>
      <c r="I186" s="495"/>
      <c r="J186" s="494" t="s">
        <v>165</v>
      </c>
      <c r="K186" s="495"/>
      <c r="L186" s="496"/>
      <c r="M186" s="254">
        <v>0.1</v>
      </c>
    </row>
    <row r="187" spans="1:13" ht="13.5" customHeight="1" thickBot="1" x14ac:dyDescent="0.3">
      <c r="A187" s="21" t="s">
        <v>126</v>
      </c>
      <c r="M187" s="121"/>
    </row>
    <row r="188" spans="1:13" ht="49.5" customHeight="1" thickBot="1" x14ac:dyDescent="0.3">
      <c r="A188" s="385" t="s">
        <v>66</v>
      </c>
      <c r="B188" s="386"/>
      <c r="C188" s="385" t="s">
        <v>120</v>
      </c>
      <c r="D188" s="387"/>
      <c r="E188" s="386"/>
      <c r="F188" s="385" t="s">
        <v>124</v>
      </c>
      <c r="G188" s="387"/>
      <c r="H188" s="387"/>
      <c r="I188" s="386"/>
      <c r="J188" s="385" t="s">
        <v>67</v>
      </c>
      <c r="K188" s="387"/>
      <c r="L188" s="386"/>
      <c r="M188" s="71" t="s">
        <v>341</v>
      </c>
    </row>
    <row r="189" spans="1:13" ht="13.5" customHeight="1" x14ac:dyDescent="0.25">
      <c r="A189" s="517" t="s">
        <v>70</v>
      </c>
      <c r="B189" s="518"/>
      <c r="C189" s="388">
        <v>25</v>
      </c>
      <c r="D189" s="388"/>
      <c r="E189" s="388"/>
      <c r="F189" s="388">
        <v>14.2</v>
      </c>
      <c r="G189" s="388"/>
      <c r="H189" s="388"/>
      <c r="I189" s="388"/>
      <c r="J189" s="388" t="s">
        <v>165</v>
      </c>
      <c r="K189" s="388"/>
      <c r="L189" s="388"/>
      <c r="M189" s="254">
        <v>0.1</v>
      </c>
    </row>
    <row r="190" spans="1:13" ht="13.5" customHeight="1" x14ac:dyDescent="0.25">
      <c r="A190" s="466" t="s">
        <v>71</v>
      </c>
      <c r="B190" s="468"/>
      <c r="C190" s="384">
        <v>63</v>
      </c>
      <c r="D190" s="384"/>
      <c r="E190" s="384"/>
      <c r="F190" s="384">
        <v>180</v>
      </c>
      <c r="G190" s="384"/>
      <c r="H190" s="384"/>
      <c r="I190" s="384"/>
      <c r="J190" s="384" t="s">
        <v>165</v>
      </c>
      <c r="K190" s="384"/>
      <c r="L190" s="384"/>
      <c r="M190" s="254">
        <v>0.1</v>
      </c>
    </row>
    <row r="191" spans="1:13" ht="13.5" customHeight="1" thickBot="1" x14ac:dyDescent="0.3">
      <c r="A191" s="515" t="s">
        <v>72</v>
      </c>
      <c r="B191" s="516"/>
      <c r="C191" s="383">
        <v>100</v>
      </c>
      <c r="D191" s="383"/>
      <c r="E191" s="383"/>
      <c r="F191" s="383">
        <v>470</v>
      </c>
      <c r="G191" s="383"/>
      <c r="H191" s="383"/>
      <c r="I191" s="383"/>
      <c r="J191" s="383" t="s">
        <v>165</v>
      </c>
      <c r="K191" s="383"/>
      <c r="L191" s="383"/>
      <c r="M191" s="254">
        <v>0.1</v>
      </c>
    </row>
    <row r="192" spans="1:13" ht="13.5" customHeight="1" thickBot="1" x14ac:dyDescent="0.3">
      <c r="A192" s="18" t="s">
        <v>127</v>
      </c>
      <c r="M192" s="121"/>
    </row>
    <row r="193" spans="1:13" ht="55.5" customHeight="1" thickBot="1" x14ac:dyDescent="0.3">
      <c r="A193" s="385" t="s">
        <v>66</v>
      </c>
      <c r="B193" s="386"/>
      <c r="C193" s="385" t="s">
        <v>120</v>
      </c>
      <c r="D193" s="387"/>
      <c r="E193" s="386"/>
      <c r="F193" s="385" t="s">
        <v>124</v>
      </c>
      <c r="G193" s="387"/>
      <c r="H193" s="387"/>
      <c r="I193" s="386"/>
      <c r="J193" s="385" t="s">
        <v>67</v>
      </c>
      <c r="K193" s="387"/>
      <c r="L193" s="386"/>
      <c r="M193" s="71" t="s">
        <v>341</v>
      </c>
    </row>
    <row r="194" spans="1:13" ht="14.25" customHeight="1" x14ac:dyDescent="0.25">
      <c r="A194" s="517" t="s">
        <v>73</v>
      </c>
      <c r="B194" s="518"/>
      <c r="C194" s="388">
        <v>25</v>
      </c>
      <c r="D194" s="388"/>
      <c r="E194" s="388"/>
      <c r="F194" s="388">
        <v>16</v>
      </c>
      <c r="G194" s="388"/>
      <c r="H194" s="388"/>
      <c r="I194" s="388"/>
      <c r="J194" s="388" t="s">
        <v>165</v>
      </c>
      <c r="K194" s="388"/>
      <c r="L194" s="388"/>
      <c r="M194" s="254">
        <v>0.1</v>
      </c>
    </row>
    <row r="195" spans="1:13" ht="13.5" customHeight="1" x14ac:dyDescent="0.25">
      <c r="A195" s="466" t="s">
        <v>74</v>
      </c>
      <c r="B195" s="468"/>
      <c r="C195" s="384">
        <v>63</v>
      </c>
      <c r="D195" s="384"/>
      <c r="E195" s="384"/>
      <c r="F195" s="384">
        <v>180</v>
      </c>
      <c r="G195" s="384"/>
      <c r="H195" s="384"/>
      <c r="I195" s="384"/>
      <c r="J195" s="384" t="s">
        <v>165</v>
      </c>
      <c r="K195" s="384"/>
      <c r="L195" s="384"/>
      <c r="M195" s="254">
        <v>0.1</v>
      </c>
    </row>
    <row r="196" spans="1:13" ht="13.5" customHeight="1" thickBot="1" x14ac:dyDescent="0.3">
      <c r="A196" s="515" t="s">
        <v>75</v>
      </c>
      <c r="B196" s="516"/>
      <c r="C196" s="383">
        <v>100</v>
      </c>
      <c r="D196" s="383"/>
      <c r="E196" s="383"/>
      <c r="F196" s="383">
        <v>470</v>
      </c>
      <c r="G196" s="383"/>
      <c r="H196" s="383"/>
      <c r="I196" s="383"/>
      <c r="J196" s="383" t="s">
        <v>165</v>
      </c>
      <c r="K196" s="383"/>
      <c r="L196" s="383"/>
      <c r="M196" s="254">
        <v>0.1</v>
      </c>
    </row>
    <row r="197" spans="1:13" ht="13.5" customHeight="1" thickBot="1" x14ac:dyDescent="0.3">
      <c r="A197" s="18" t="s">
        <v>142</v>
      </c>
      <c r="M197" s="121"/>
    </row>
    <row r="198" spans="1:13" ht="34.5" customHeight="1" thickBot="1" x14ac:dyDescent="0.3">
      <c r="A198" s="385" t="s">
        <v>66</v>
      </c>
      <c r="B198" s="386"/>
      <c r="C198" s="438" t="s">
        <v>56</v>
      </c>
      <c r="D198" s="488"/>
      <c r="E198" s="439"/>
      <c r="F198" s="438" t="s">
        <v>124</v>
      </c>
      <c r="G198" s="488"/>
      <c r="H198" s="488"/>
      <c r="I198" s="439"/>
      <c r="J198" s="385" t="s">
        <v>67</v>
      </c>
      <c r="K198" s="387"/>
      <c r="L198" s="386"/>
      <c r="M198" s="71" t="s">
        <v>341</v>
      </c>
    </row>
    <row r="199" spans="1:13" ht="14.25" customHeight="1" x14ac:dyDescent="0.25">
      <c r="A199" s="526" t="s">
        <v>76</v>
      </c>
      <c r="B199" s="527"/>
      <c r="C199" s="388">
        <v>25</v>
      </c>
      <c r="D199" s="388"/>
      <c r="E199" s="388"/>
      <c r="F199" s="388">
        <v>8.1999999999999993</v>
      </c>
      <c r="G199" s="388"/>
      <c r="H199" s="388"/>
      <c r="I199" s="388"/>
      <c r="J199" s="388" t="s">
        <v>152</v>
      </c>
      <c r="K199" s="388"/>
      <c r="L199" s="388"/>
      <c r="M199" s="254">
        <v>0.1</v>
      </c>
    </row>
    <row r="200" spans="1:13" ht="13.5" customHeight="1" thickBot="1" x14ac:dyDescent="0.3">
      <c r="A200" s="511" t="s">
        <v>77</v>
      </c>
      <c r="B200" s="512"/>
      <c r="C200" s="383">
        <v>50</v>
      </c>
      <c r="D200" s="383"/>
      <c r="E200" s="383"/>
      <c r="F200" s="383">
        <v>67</v>
      </c>
      <c r="G200" s="383"/>
      <c r="H200" s="383"/>
      <c r="I200" s="383"/>
      <c r="J200" s="383" t="s">
        <v>166</v>
      </c>
      <c r="K200" s="383"/>
      <c r="L200" s="383"/>
      <c r="M200" s="254">
        <v>0.1</v>
      </c>
    </row>
    <row r="201" spans="1:13" ht="13.5" customHeight="1" thickBot="1" x14ac:dyDescent="0.3">
      <c r="A201" s="21" t="s">
        <v>143</v>
      </c>
    </row>
    <row r="202" spans="1:13" ht="40.5" customHeight="1" thickBot="1" x14ac:dyDescent="0.3">
      <c r="A202" s="385" t="s">
        <v>66</v>
      </c>
      <c r="B202" s="387"/>
      <c r="C202" s="386"/>
      <c r="D202" s="507" t="s">
        <v>140</v>
      </c>
      <c r="E202" s="508"/>
      <c r="F202" s="509" t="s">
        <v>341</v>
      </c>
      <c r="G202" s="510"/>
      <c r="I202" s="368" t="s">
        <v>66</v>
      </c>
      <c r="J202" s="369"/>
      <c r="K202" s="370"/>
      <c r="L202" s="153" t="s">
        <v>120</v>
      </c>
      <c r="M202" s="71" t="s">
        <v>341</v>
      </c>
    </row>
    <row r="203" spans="1:13" ht="12.75" customHeight="1" x14ac:dyDescent="0.25">
      <c r="A203" s="99" t="s">
        <v>141</v>
      </c>
      <c r="B203" s="3"/>
      <c r="C203" s="3"/>
      <c r="D203" s="497">
        <v>2.5</v>
      </c>
      <c r="E203" s="498"/>
      <c r="F203" s="722">
        <v>0.1</v>
      </c>
      <c r="G203" s="723"/>
      <c r="I203" s="724" t="s">
        <v>292</v>
      </c>
      <c r="J203" s="725"/>
      <c r="K203" s="725"/>
      <c r="L203" s="728">
        <v>1.2</v>
      </c>
      <c r="M203" s="729">
        <v>0.1</v>
      </c>
    </row>
    <row r="204" spans="1:13" ht="12.75" customHeight="1" x14ac:dyDescent="0.25">
      <c r="A204" s="99" t="s">
        <v>277</v>
      </c>
      <c r="B204" s="3"/>
      <c r="C204" s="3"/>
      <c r="D204" s="497">
        <v>2.5</v>
      </c>
      <c r="E204" s="498"/>
      <c r="F204" s="722">
        <v>0.1</v>
      </c>
      <c r="G204" s="723"/>
      <c r="I204" s="726"/>
      <c r="J204" s="727"/>
      <c r="K204" s="727"/>
      <c r="L204" s="588"/>
      <c r="M204" s="730"/>
    </row>
    <row r="205" spans="1:13" ht="12.9" customHeight="1" thickBot="1" x14ac:dyDescent="0.3">
      <c r="A205" s="31" t="s">
        <v>144</v>
      </c>
      <c r="B205" s="11"/>
      <c r="C205" s="11"/>
      <c r="D205" s="494">
        <v>1.2</v>
      </c>
      <c r="E205" s="496"/>
      <c r="F205" s="722">
        <v>0.1</v>
      </c>
      <c r="G205" s="723"/>
      <c r="I205" s="245" t="s">
        <v>293</v>
      </c>
      <c r="J205" s="11"/>
      <c r="K205" s="11"/>
      <c r="L205" s="42">
        <v>6</v>
      </c>
      <c r="M205" s="255">
        <v>0.1</v>
      </c>
    </row>
    <row r="206" spans="1:13" ht="14.1" customHeight="1" x14ac:dyDescent="0.25">
      <c r="A206" s="489" t="s">
        <v>274</v>
      </c>
      <c r="B206" s="489"/>
      <c r="C206" s="489"/>
      <c r="D206" s="489"/>
      <c r="E206" s="489"/>
      <c r="F206" s="489"/>
      <c r="G206" s="489"/>
      <c r="H206" s="489"/>
      <c r="I206" s="489"/>
      <c r="J206" s="489"/>
      <c r="K206" s="489"/>
      <c r="L206" s="489"/>
      <c r="M206" s="489"/>
    </row>
  </sheetData>
  <mergeCells count="540">
    <mergeCell ref="A39:C39"/>
    <mergeCell ref="D39:G39"/>
    <mergeCell ref="H39:K39"/>
    <mergeCell ref="A40:C40"/>
    <mergeCell ref="D40:G40"/>
    <mergeCell ref="H40:K40"/>
    <mergeCell ref="I90:L90"/>
    <mergeCell ref="I91:L91"/>
    <mergeCell ref="F88:H88"/>
    <mergeCell ref="A63:E63"/>
    <mergeCell ref="D67:G67"/>
    <mergeCell ref="F62:H62"/>
    <mergeCell ref="F63:H63"/>
    <mergeCell ref="H65:K65"/>
    <mergeCell ref="H66:K66"/>
    <mergeCell ref="H67:K67"/>
    <mergeCell ref="D77:G77"/>
    <mergeCell ref="D74:G74"/>
    <mergeCell ref="D75:G75"/>
    <mergeCell ref="A65:C65"/>
    <mergeCell ref="D65:G65"/>
    <mergeCell ref="A74:C74"/>
    <mergeCell ref="A75:C75"/>
    <mergeCell ref="A76:C76"/>
    <mergeCell ref="A25:C25"/>
    <mergeCell ref="D25:G25"/>
    <mergeCell ref="H25:K25"/>
    <mergeCell ref="I89:L89"/>
    <mergeCell ref="A36:M36"/>
    <mergeCell ref="A37:C37"/>
    <mergeCell ref="D37:G37"/>
    <mergeCell ref="M203:M204"/>
    <mergeCell ref="D203:E203"/>
    <mergeCell ref="F203:G203"/>
    <mergeCell ref="J117:K117"/>
    <mergeCell ref="J118:K118"/>
    <mergeCell ref="J119:K119"/>
    <mergeCell ref="F120:G120"/>
    <mergeCell ref="D204:E204"/>
    <mergeCell ref="F204:G204"/>
    <mergeCell ref="J199:L199"/>
    <mergeCell ref="D38:G38"/>
    <mergeCell ref="H38:K38"/>
    <mergeCell ref="F118:G118"/>
    <mergeCell ref="D116:E116"/>
    <mergeCell ref="H102:K102"/>
    <mergeCell ref="A103:L103"/>
    <mergeCell ref="F92:H92"/>
    <mergeCell ref="A20:C20"/>
    <mergeCell ref="D20:G20"/>
    <mergeCell ref="H20:K20"/>
    <mergeCell ref="A24:C24"/>
    <mergeCell ref="D24:G24"/>
    <mergeCell ref="H24:K24"/>
    <mergeCell ref="A23:C23"/>
    <mergeCell ref="D23:G23"/>
    <mergeCell ref="H23:K23"/>
    <mergeCell ref="A206:M206"/>
    <mergeCell ref="I202:K202"/>
    <mergeCell ref="A21:C21"/>
    <mergeCell ref="D21:G21"/>
    <mergeCell ref="H21:K21"/>
    <mergeCell ref="D22:G22"/>
    <mergeCell ref="H22:K22"/>
    <mergeCell ref="D29:G29"/>
    <mergeCell ref="H29:K29"/>
    <mergeCell ref="A26:C26"/>
    <mergeCell ref="D26:G26"/>
    <mergeCell ref="A28:C28"/>
    <mergeCell ref="D28:G28"/>
    <mergeCell ref="H28:K28"/>
    <mergeCell ref="A27:C27"/>
    <mergeCell ref="H76:K76"/>
    <mergeCell ref="I88:L88"/>
    <mergeCell ref="H77:K77"/>
    <mergeCell ref="H74:K74"/>
    <mergeCell ref="H37:K37"/>
    <mergeCell ref="H75:K75"/>
    <mergeCell ref="H73:K73"/>
    <mergeCell ref="A29:C29"/>
    <mergeCell ref="A38:C38"/>
    <mergeCell ref="J122:K122"/>
    <mergeCell ref="A122:C122"/>
    <mergeCell ref="D205:E205"/>
    <mergeCell ref="F205:G205"/>
    <mergeCell ref="D175:G175"/>
    <mergeCell ref="I203:K204"/>
    <mergeCell ref="C180:E180"/>
    <mergeCell ref="F180:I180"/>
    <mergeCell ref="F202:G202"/>
    <mergeCell ref="C199:E199"/>
    <mergeCell ref="F199:I199"/>
    <mergeCell ref="J200:L200"/>
    <mergeCell ref="F181:I181"/>
    <mergeCell ref="C178:E178"/>
    <mergeCell ref="F178:I178"/>
    <mergeCell ref="L203:L204"/>
    <mergeCell ref="C200:E200"/>
    <mergeCell ref="C198:E198"/>
    <mergeCell ref="F198:I198"/>
    <mergeCell ref="J198:L198"/>
    <mergeCell ref="A202:C202"/>
    <mergeCell ref="D202:E202"/>
    <mergeCell ref="A200:B200"/>
    <mergeCell ref="A198:B198"/>
    <mergeCell ref="D172:G172"/>
    <mergeCell ref="A166:F167"/>
    <mergeCell ref="B163:C163"/>
    <mergeCell ref="D163:F163"/>
    <mergeCell ref="D156:G156"/>
    <mergeCell ref="B157:C157"/>
    <mergeCell ref="D157:G157"/>
    <mergeCell ref="F89:H89"/>
    <mergeCell ref="F90:H90"/>
    <mergeCell ref="F91:H91"/>
    <mergeCell ref="D91:E91"/>
    <mergeCell ref="D117:E117"/>
    <mergeCell ref="F113:G113"/>
    <mergeCell ref="D120:E120"/>
    <mergeCell ref="H120:I120"/>
    <mergeCell ref="A199:B199"/>
    <mergeCell ref="A188:B188"/>
    <mergeCell ref="C188:E188"/>
    <mergeCell ref="A194:B194"/>
    <mergeCell ref="F200:I200"/>
    <mergeCell ref="J194:L194"/>
    <mergeCell ref="C195:E195"/>
    <mergeCell ref="F195:I195"/>
    <mergeCell ref="J195:L195"/>
    <mergeCell ref="J196:L196"/>
    <mergeCell ref="C196:E196"/>
    <mergeCell ref="F196:I196"/>
    <mergeCell ref="C191:E191"/>
    <mergeCell ref="A189:B189"/>
    <mergeCell ref="A190:B190"/>
    <mergeCell ref="J188:L188"/>
    <mergeCell ref="J189:L189"/>
    <mergeCell ref="C190:E190"/>
    <mergeCell ref="F190:I190"/>
    <mergeCell ref="J190:L190"/>
    <mergeCell ref="F188:I188"/>
    <mergeCell ref="C189:E189"/>
    <mergeCell ref="F189:I189"/>
    <mergeCell ref="A195:B195"/>
    <mergeCell ref="A191:B191"/>
    <mergeCell ref="A196:B196"/>
    <mergeCell ref="C194:E194"/>
    <mergeCell ref="F194:I194"/>
    <mergeCell ref="J191:L191"/>
    <mergeCell ref="A193:B193"/>
    <mergeCell ref="C193:E193"/>
    <mergeCell ref="F193:I193"/>
    <mergeCell ref="J193:L193"/>
    <mergeCell ref="F191:I191"/>
    <mergeCell ref="J186:L186"/>
    <mergeCell ref="F185:I185"/>
    <mergeCell ref="J182:L182"/>
    <mergeCell ref="A184:B184"/>
    <mergeCell ref="C184:E184"/>
    <mergeCell ref="F184:I184"/>
    <mergeCell ref="J184:L184"/>
    <mergeCell ref="C182:E182"/>
    <mergeCell ref="F182:I182"/>
    <mergeCell ref="C185:E185"/>
    <mergeCell ref="J185:L185"/>
    <mergeCell ref="C186:E186"/>
    <mergeCell ref="F186:I186"/>
    <mergeCell ref="B159:C159"/>
    <mergeCell ref="D159:F159"/>
    <mergeCell ref="B160:C160"/>
    <mergeCell ref="D160:F160"/>
    <mergeCell ref="B156:C156"/>
    <mergeCell ref="B154:C154"/>
    <mergeCell ref="D154:G154"/>
    <mergeCell ref="L166:M166"/>
    <mergeCell ref="J167:K167"/>
    <mergeCell ref="L167:M167"/>
    <mergeCell ref="B161:C161"/>
    <mergeCell ref="D161:F161"/>
    <mergeCell ref="D164:F164"/>
    <mergeCell ref="B162:C162"/>
    <mergeCell ref="D162:F162"/>
    <mergeCell ref="B164:C164"/>
    <mergeCell ref="H159:K159"/>
    <mergeCell ref="A150:A151"/>
    <mergeCell ref="B150:C151"/>
    <mergeCell ref="D150:G151"/>
    <mergeCell ref="B148:C148"/>
    <mergeCell ref="B149:C149"/>
    <mergeCell ref="B155:C155"/>
    <mergeCell ref="D155:G155"/>
    <mergeCell ref="L150:L151"/>
    <mergeCell ref="M150:M151"/>
    <mergeCell ref="B153:C153"/>
    <mergeCell ref="D153:G153"/>
    <mergeCell ref="H145:K151"/>
    <mergeCell ref="H153:K153"/>
    <mergeCell ref="D146:G146"/>
    <mergeCell ref="B147:C147"/>
    <mergeCell ref="D149:G149"/>
    <mergeCell ref="D148:G148"/>
    <mergeCell ref="B146:C146"/>
    <mergeCell ref="H154:K157"/>
    <mergeCell ref="B145:C145"/>
    <mergeCell ref="D145:G145"/>
    <mergeCell ref="D139:G139"/>
    <mergeCell ref="D141:G141"/>
    <mergeCell ref="B142:C142"/>
    <mergeCell ref="D142:G142"/>
    <mergeCell ref="B140:C140"/>
    <mergeCell ref="D140:G140"/>
    <mergeCell ref="B144:C144"/>
    <mergeCell ref="D144:G144"/>
    <mergeCell ref="H136:K136"/>
    <mergeCell ref="A133:A134"/>
    <mergeCell ref="B133:C134"/>
    <mergeCell ref="D133:G133"/>
    <mergeCell ref="L131:L132"/>
    <mergeCell ref="H133:K134"/>
    <mergeCell ref="L133:L134"/>
    <mergeCell ref="D132:G132"/>
    <mergeCell ref="B137:C137"/>
    <mergeCell ref="D137:G137"/>
    <mergeCell ref="H137:K142"/>
    <mergeCell ref="B138:C138"/>
    <mergeCell ref="D138:G138"/>
    <mergeCell ref="B139:C139"/>
    <mergeCell ref="B136:C136"/>
    <mergeCell ref="D136:G136"/>
    <mergeCell ref="B141:C141"/>
    <mergeCell ref="M131:M132"/>
    <mergeCell ref="M133:M134"/>
    <mergeCell ref="D134:G134"/>
    <mergeCell ref="B131:C132"/>
    <mergeCell ref="D131:G131"/>
    <mergeCell ref="B129:C129"/>
    <mergeCell ref="H125:K129"/>
    <mergeCell ref="H131:K131"/>
    <mergeCell ref="H132:K132"/>
    <mergeCell ref="B125:C125"/>
    <mergeCell ref="D129:G129"/>
    <mergeCell ref="H124:K124"/>
    <mergeCell ref="B128:C128"/>
    <mergeCell ref="D128:G128"/>
    <mergeCell ref="B124:C124"/>
    <mergeCell ref="D124:G124"/>
    <mergeCell ref="D125:G125"/>
    <mergeCell ref="B126:C126"/>
    <mergeCell ref="D126:G126"/>
    <mergeCell ref="B127:C127"/>
    <mergeCell ref="D127:G127"/>
    <mergeCell ref="J121:K121"/>
    <mergeCell ref="A116:C116"/>
    <mergeCell ref="D121:E121"/>
    <mergeCell ref="F121:G121"/>
    <mergeCell ref="H121:I121"/>
    <mergeCell ref="A117:C117"/>
    <mergeCell ref="A118:C118"/>
    <mergeCell ref="A119:C119"/>
    <mergeCell ref="A120:C120"/>
    <mergeCell ref="J116:K116"/>
    <mergeCell ref="F116:G116"/>
    <mergeCell ref="F117:G117"/>
    <mergeCell ref="H119:I119"/>
    <mergeCell ref="F119:G119"/>
    <mergeCell ref="J120:K120"/>
    <mergeCell ref="D122:E122"/>
    <mergeCell ref="F122:G122"/>
    <mergeCell ref="H122:I122"/>
    <mergeCell ref="D118:E118"/>
    <mergeCell ref="D119:E119"/>
    <mergeCell ref="H116:I116"/>
    <mergeCell ref="H117:I117"/>
    <mergeCell ref="H118:I118"/>
    <mergeCell ref="A121:C121"/>
    <mergeCell ref="M110:M112"/>
    <mergeCell ref="D112:E112"/>
    <mergeCell ref="F112:G112"/>
    <mergeCell ref="H112:I112"/>
    <mergeCell ref="J112:K112"/>
    <mergeCell ref="H110:K111"/>
    <mergeCell ref="L110:L112"/>
    <mergeCell ref="A110:C112"/>
    <mergeCell ref="D110:G111"/>
    <mergeCell ref="F114:G114"/>
    <mergeCell ref="J115:K115"/>
    <mergeCell ref="H113:I113"/>
    <mergeCell ref="H114:I114"/>
    <mergeCell ref="J113:K113"/>
    <mergeCell ref="J114:K114"/>
    <mergeCell ref="A115:C115"/>
    <mergeCell ref="D115:E115"/>
    <mergeCell ref="A113:C113"/>
    <mergeCell ref="A114:C114"/>
    <mergeCell ref="D113:E113"/>
    <mergeCell ref="D114:E114"/>
    <mergeCell ref="F115:G115"/>
    <mergeCell ref="H115:I115"/>
    <mergeCell ref="D105:G105"/>
    <mergeCell ref="A102:C102"/>
    <mergeCell ref="D102:G102"/>
    <mergeCell ref="A104:C104"/>
    <mergeCell ref="D104:G104"/>
    <mergeCell ref="A108:B108"/>
    <mergeCell ref="C108:E108"/>
    <mergeCell ref="F108:H108"/>
    <mergeCell ref="A107:B107"/>
    <mergeCell ref="H105:K105"/>
    <mergeCell ref="H104:K104"/>
    <mergeCell ref="C107:E107"/>
    <mergeCell ref="F107:H107"/>
    <mergeCell ref="I108:K108"/>
    <mergeCell ref="A100:C100"/>
    <mergeCell ref="H100:K100"/>
    <mergeCell ref="A101:C101"/>
    <mergeCell ref="D101:G101"/>
    <mergeCell ref="H101:K101"/>
    <mergeCell ref="I107:K107"/>
    <mergeCell ref="A105:C105"/>
    <mergeCell ref="D100:G100"/>
    <mergeCell ref="D78:G78"/>
    <mergeCell ref="H78:K78"/>
    <mergeCell ref="D98:G98"/>
    <mergeCell ref="D79:G79"/>
    <mergeCell ref="H79:K79"/>
    <mergeCell ref="A87:M87"/>
    <mergeCell ref="B88:C88"/>
    <mergeCell ref="B89:C89"/>
    <mergeCell ref="B90:C90"/>
    <mergeCell ref="F93:H93"/>
    <mergeCell ref="I92:L92"/>
    <mergeCell ref="I93:L93"/>
    <mergeCell ref="D92:E92"/>
    <mergeCell ref="D93:E93"/>
    <mergeCell ref="A79:C79"/>
    <mergeCell ref="B93:C93"/>
    <mergeCell ref="A77:C77"/>
    <mergeCell ref="D73:G73"/>
    <mergeCell ref="D76:G76"/>
    <mergeCell ref="H51:K51"/>
    <mergeCell ref="D52:G52"/>
    <mergeCell ref="H52:K52"/>
    <mergeCell ref="J56:K56"/>
    <mergeCell ref="I55:M55"/>
    <mergeCell ref="F56:H56"/>
    <mergeCell ref="H53:K53"/>
    <mergeCell ref="D51:G51"/>
    <mergeCell ref="A62:E62"/>
    <mergeCell ref="A73:C73"/>
    <mergeCell ref="A66:C66"/>
    <mergeCell ref="A67:C67"/>
    <mergeCell ref="A70:C70"/>
    <mergeCell ref="A72:C72"/>
    <mergeCell ref="A69:C69"/>
    <mergeCell ref="H72:K72"/>
    <mergeCell ref="D66:G66"/>
    <mergeCell ref="D69:G69"/>
    <mergeCell ref="D70:G70"/>
    <mergeCell ref="A68:M68"/>
    <mergeCell ref="H69:K69"/>
    <mergeCell ref="H14:K14"/>
    <mergeCell ref="D15:G15"/>
    <mergeCell ref="H15:K15"/>
    <mergeCell ref="D16:G16"/>
    <mergeCell ref="H16:K16"/>
    <mergeCell ref="D30:G30"/>
    <mergeCell ref="H30:K30"/>
    <mergeCell ref="D18:G18"/>
    <mergeCell ref="H18:K18"/>
    <mergeCell ref="D27:G27"/>
    <mergeCell ref="H27:K27"/>
    <mergeCell ref="H26:K26"/>
    <mergeCell ref="D17:G17"/>
    <mergeCell ref="A9:C9"/>
    <mergeCell ref="A10:C10"/>
    <mergeCell ref="A5:C5"/>
    <mergeCell ref="A7:C7"/>
    <mergeCell ref="A8:C8"/>
    <mergeCell ref="A4:C4"/>
    <mergeCell ref="D4:G4"/>
    <mergeCell ref="H4:K4"/>
    <mergeCell ref="D5:G5"/>
    <mergeCell ref="D6:G6"/>
    <mergeCell ref="H6:K6"/>
    <mergeCell ref="H5:K5"/>
    <mergeCell ref="D7:G7"/>
    <mergeCell ref="H7:K7"/>
    <mergeCell ref="D8:G8"/>
    <mergeCell ref="H8:K8"/>
    <mergeCell ref="D9:G9"/>
    <mergeCell ref="D10:G10"/>
    <mergeCell ref="H9:K9"/>
    <mergeCell ref="H10:K10"/>
    <mergeCell ref="A30:C30"/>
    <mergeCell ref="A31:M31"/>
    <mergeCell ref="A32:C32"/>
    <mergeCell ref="D32:G32"/>
    <mergeCell ref="H32:K32"/>
    <mergeCell ref="D33:G33"/>
    <mergeCell ref="D34:G34"/>
    <mergeCell ref="D44:G44"/>
    <mergeCell ref="A11:C11"/>
    <mergeCell ref="A13:C13"/>
    <mergeCell ref="A12:C12"/>
    <mergeCell ref="A18:C18"/>
    <mergeCell ref="A14:C14"/>
    <mergeCell ref="A15:C15"/>
    <mergeCell ref="A16:C16"/>
    <mergeCell ref="A17:C17"/>
    <mergeCell ref="D11:G11"/>
    <mergeCell ref="H11:K11"/>
    <mergeCell ref="H17:K17"/>
    <mergeCell ref="D12:G12"/>
    <mergeCell ref="H12:K12"/>
    <mergeCell ref="D13:G13"/>
    <mergeCell ref="H13:K13"/>
    <mergeCell ref="D14:G14"/>
    <mergeCell ref="H70:K70"/>
    <mergeCell ref="D72:G72"/>
    <mergeCell ref="D99:G99"/>
    <mergeCell ref="D95:E95"/>
    <mergeCell ref="F95:H95"/>
    <mergeCell ref="H98:K98"/>
    <mergeCell ref="H99:K99"/>
    <mergeCell ref="D96:E96"/>
    <mergeCell ref="F96:H96"/>
    <mergeCell ref="I95:K95"/>
    <mergeCell ref="I96:K96"/>
    <mergeCell ref="D88:E88"/>
    <mergeCell ref="D89:E89"/>
    <mergeCell ref="D90:E90"/>
    <mergeCell ref="H172:K172"/>
    <mergeCell ref="J181:L181"/>
    <mergeCell ref="J178:L178"/>
    <mergeCell ref="A179:B179"/>
    <mergeCell ref="A173:C173"/>
    <mergeCell ref="A174:C174"/>
    <mergeCell ref="H174:K174"/>
    <mergeCell ref="H175:K175"/>
    <mergeCell ref="H173:K173"/>
    <mergeCell ref="J179:L179"/>
    <mergeCell ref="A178:B178"/>
    <mergeCell ref="J180:L180"/>
    <mergeCell ref="C179:E179"/>
    <mergeCell ref="F179:I179"/>
    <mergeCell ref="J177:L177"/>
    <mergeCell ref="D174:G174"/>
    <mergeCell ref="F177:I177"/>
    <mergeCell ref="A177:B177"/>
    <mergeCell ref="C177:E177"/>
    <mergeCell ref="A172:C172"/>
    <mergeCell ref="A175:C175"/>
    <mergeCell ref="A181:B181"/>
    <mergeCell ref="C181:E181"/>
    <mergeCell ref="D173:G173"/>
    <mergeCell ref="D171:G171"/>
    <mergeCell ref="A171:C171"/>
    <mergeCell ref="A170:C170"/>
    <mergeCell ref="D170:G170"/>
    <mergeCell ref="H170:K170"/>
    <mergeCell ref="H161:K161"/>
    <mergeCell ref="H162:K162"/>
    <mergeCell ref="H163:K163"/>
    <mergeCell ref="H164:K164"/>
    <mergeCell ref="J166:K166"/>
    <mergeCell ref="G167:I167"/>
    <mergeCell ref="G166:I166"/>
    <mergeCell ref="H171:K171"/>
    <mergeCell ref="H144:K144"/>
    <mergeCell ref="H160:K160"/>
    <mergeCell ref="H165:K165"/>
    <mergeCell ref="D147:G147"/>
    <mergeCell ref="A1:M1"/>
    <mergeCell ref="A71:C71"/>
    <mergeCell ref="D71:G71"/>
    <mergeCell ref="H71:K71"/>
    <mergeCell ref="H33:K33"/>
    <mergeCell ref="H34:K34"/>
    <mergeCell ref="H35:K35"/>
    <mergeCell ref="D35:G35"/>
    <mergeCell ref="J61:K61"/>
    <mergeCell ref="J62:K62"/>
    <mergeCell ref="F60:H60"/>
    <mergeCell ref="F61:H61"/>
    <mergeCell ref="D54:G54"/>
    <mergeCell ref="H54:K54"/>
    <mergeCell ref="A56:E56"/>
    <mergeCell ref="A58:E58"/>
    <mergeCell ref="J57:K57"/>
    <mergeCell ref="F57:H57"/>
    <mergeCell ref="A45:C45"/>
    <mergeCell ref="J60:K60"/>
    <mergeCell ref="A54:C54"/>
    <mergeCell ref="J58:K58"/>
    <mergeCell ref="J59:K59"/>
    <mergeCell ref="A33:C33"/>
    <mergeCell ref="A34:C34"/>
    <mergeCell ref="A35:C35"/>
    <mergeCell ref="A59:E59"/>
    <mergeCell ref="A60:E60"/>
    <mergeCell ref="H44:K44"/>
    <mergeCell ref="A42:C42"/>
    <mergeCell ref="D42:G42"/>
    <mergeCell ref="H42:K42"/>
    <mergeCell ref="A44:C44"/>
    <mergeCell ref="A43:C43"/>
    <mergeCell ref="D43:G43"/>
    <mergeCell ref="H43:K43"/>
    <mergeCell ref="D47:G47"/>
    <mergeCell ref="H47:K47"/>
    <mergeCell ref="D48:G48"/>
    <mergeCell ref="H48:K48"/>
    <mergeCell ref="D46:G46"/>
    <mergeCell ref="H46:K46"/>
    <mergeCell ref="D45:G45"/>
    <mergeCell ref="H45:K45"/>
    <mergeCell ref="A99:C99"/>
    <mergeCell ref="B95:C95"/>
    <mergeCell ref="A98:C98"/>
    <mergeCell ref="B96:C96"/>
    <mergeCell ref="B92:C92"/>
    <mergeCell ref="B91:C91"/>
    <mergeCell ref="A78:C78"/>
    <mergeCell ref="A61:E61"/>
    <mergeCell ref="A46:C46"/>
    <mergeCell ref="A47:C47"/>
    <mergeCell ref="A48:C48"/>
    <mergeCell ref="D53:G53"/>
    <mergeCell ref="A57:E57"/>
    <mergeCell ref="F58:H58"/>
    <mergeCell ref="F59:H59"/>
    <mergeCell ref="D49:G49"/>
    <mergeCell ref="H49:K49"/>
    <mergeCell ref="D50:G50"/>
    <mergeCell ref="H50:K50"/>
    <mergeCell ref="A49:C49"/>
    <mergeCell ref="A50:C50"/>
    <mergeCell ref="A51:C51"/>
    <mergeCell ref="A52:C52"/>
    <mergeCell ref="A53:C53"/>
  </mergeCells>
  <phoneticPr fontId="0" type="noConversion"/>
  <printOptions horizontalCentered="1"/>
  <pageMargins left="0.19685039370078741" right="0" top="0.19685039370078741" bottom="0.15748031496062992" header="0.55118110236220474" footer="0.23622047244094491"/>
  <pageSetup paperSize="9" scale="66" orientation="portrait" horizontalDpi="1200" verticalDpi="1200" r:id="rId1"/>
  <headerFooter alignWithMargins="0"/>
  <rowBreaks count="2" manualBreakCount="2">
    <brk id="79" max="16383" man="1"/>
    <brk id="15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7"/>
  <sheetViews>
    <sheetView tabSelected="1" view="pageBreakPreview" topLeftCell="A83" zoomScaleNormal="100" zoomScaleSheetLayoutView="100" workbookViewId="0">
      <selection activeCell="M187" sqref="M187"/>
    </sheetView>
  </sheetViews>
  <sheetFormatPr defaultColWidth="9.109375" defaultRowHeight="13.2" x14ac:dyDescent="0.25"/>
  <cols>
    <col min="1" max="1" width="14.5546875" style="1" customWidth="1"/>
    <col min="2" max="2" width="4.33203125" style="1" customWidth="1"/>
    <col min="3" max="3" width="9.77734375" style="1" customWidth="1"/>
    <col min="4" max="4" width="7.21875" style="1" customWidth="1"/>
    <col min="5" max="5" width="7.6640625" style="1" hidden="1" customWidth="1"/>
    <col min="6" max="6" width="3.44140625" style="1" customWidth="1"/>
    <col min="7" max="7" width="5.77734375" style="1" customWidth="1"/>
    <col min="8" max="8" width="3.77734375" style="1" customWidth="1"/>
    <col min="9" max="9" width="5.88671875" style="1" customWidth="1"/>
    <col min="10" max="10" width="5.109375" style="1" customWidth="1"/>
    <col min="11" max="11" width="1.109375" style="1" customWidth="1"/>
    <col min="12" max="13" width="12.6640625" style="1" customWidth="1"/>
    <col min="14" max="16384" width="9.109375" style="1"/>
  </cols>
  <sheetData>
    <row r="1" spans="1:12" ht="21.75" customHeight="1" x14ac:dyDescent="0.25">
      <c r="A1" s="620"/>
      <c r="B1" s="623" t="s">
        <v>1</v>
      </c>
      <c r="C1" s="623"/>
      <c r="D1" s="623"/>
      <c r="E1" s="623"/>
      <c r="F1" s="623"/>
      <c r="G1" s="623"/>
      <c r="H1" s="623"/>
      <c r="I1" s="623"/>
      <c r="J1" s="623"/>
      <c r="K1" s="623"/>
      <c r="L1" s="623"/>
    </row>
    <row r="2" spans="1:12" ht="14.25" customHeight="1" x14ac:dyDescent="0.25">
      <c r="A2" s="621"/>
      <c r="B2" s="37" t="s">
        <v>116</v>
      </c>
      <c r="D2" s="2"/>
      <c r="E2" s="2"/>
      <c r="F2" s="2"/>
    </row>
    <row r="3" spans="1:12" ht="15" customHeight="1" thickBot="1" x14ac:dyDescent="0.3">
      <c r="A3" s="622"/>
      <c r="B3" s="38" t="s">
        <v>312</v>
      </c>
      <c r="C3" s="3"/>
      <c r="D3" s="3"/>
      <c r="E3" s="3"/>
      <c r="F3" s="3"/>
      <c r="G3" s="3"/>
      <c r="H3" s="3"/>
      <c r="I3" s="631" t="s">
        <v>313</v>
      </c>
      <c r="J3" s="631"/>
      <c r="K3" s="631"/>
      <c r="L3" s="631"/>
    </row>
    <row r="4" spans="1:12" ht="18.75" customHeight="1" x14ac:dyDescent="0.25">
      <c r="A4" s="623" t="s">
        <v>362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</row>
    <row r="5" spans="1:12" ht="18.75" customHeight="1" x14ac:dyDescent="0.35">
      <c r="A5" s="43" t="s">
        <v>94</v>
      </c>
      <c r="B5" s="4"/>
      <c r="C5" s="4"/>
      <c r="D5" s="4"/>
      <c r="E5" s="4"/>
      <c r="F5" s="4"/>
      <c r="G5" s="4"/>
      <c r="H5" s="4"/>
      <c r="I5" s="4"/>
      <c r="J5" s="4"/>
    </row>
    <row r="6" spans="1:12" ht="19.5" customHeight="1" thickBot="1" x14ac:dyDescent="0.35">
      <c r="A6" s="5" t="s">
        <v>95</v>
      </c>
      <c r="B6" s="4"/>
      <c r="C6" s="4"/>
      <c r="D6" s="4"/>
      <c r="E6" s="4"/>
      <c r="F6" s="4"/>
      <c r="G6" s="28"/>
      <c r="H6" s="28"/>
    </row>
    <row r="7" spans="1:12" ht="42" customHeight="1" thickBot="1" x14ac:dyDescent="0.3">
      <c r="A7" s="625" t="s">
        <v>2</v>
      </c>
      <c r="B7" s="626"/>
      <c r="C7" s="627"/>
      <c r="D7" s="628" t="s">
        <v>211</v>
      </c>
      <c r="E7" s="629"/>
      <c r="F7" s="629"/>
      <c r="G7" s="630"/>
      <c r="H7" s="368" t="s">
        <v>3</v>
      </c>
      <c r="I7" s="369"/>
      <c r="J7" s="369"/>
      <c r="K7" s="370"/>
      <c r="L7" s="153" t="s">
        <v>427</v>
      </c>
    </row>
    <row r="8" spans="1:12" s="28" customFormat="1" ht="14.25" customHeight="1" x14ac:dyDescent="0.3">
      <c r="A8" s="517" t="s">
        <v>245</v>
      </c>
      <c r="B8" s="651"/>
      <c r="C8" s="518"/>
      <c r="D8" s="840">
        <v>0.3</v>
      </c>
      <c r="E8" s="841"/>
      <c r="F8" s="841"/>
      <c r="G8" s="842"/>
      <c r="H8" s="532" t="s">
        <v>323</v>
      </c>
      <c r="I8" s="533"/>
      <c r="J8" s="533"/>
      <c r="K8" s="534"/>
      <c r="L8" s="64" t="s">
        <v>7</v>
      </c>
    </row>
    <row r="9" spans="1:12" s="28" customFormat="1" ht="13.5" customHeight="1" x14ac:dyDescent="0.3">
      <c r="A9" s="233" t="s">
        <v>244</v>
      </c>
      <c r="B9" s="63"/>
      <c r="C9" s="63"/>
      <c r="D9" s="633">
        <v>0.3</v>
      </c>
      <c r="E9" s="634"/>
      <c r="F9" s="634"/>
      <c r="G9" s="635"/>
      <c r="H9" s="390" t="s">
        <v>324</v>
      </c>
      <c r="I9" s="391"/>
      <c r="J9" s="391"/>
      <c r="K9" s="392"/>
      <c r="L9" s="64"/>
    </row>
    <row r="10" spans="1:12" s="28" customFormat="1" ht="13.5" customHeight="1" x14ac:dyDescent="0.3">
      <c r="A10" s="466" t="s">
        <v>4</v>
      </c>
      <c r="B10" s="467"/>
      <c r="C10" s="468"/>
      <c r="D10" s="390">
        <v>1.8</v>
      </c>
      <c r="E10" s="391"/>
      <c r="F10" s="391"/>
      <c r="G10" s="392"/>
      <c r="H10" s="390" t="s">
        <v>324</v>
      </c>
      <c r="I10" s="391"/>
      <c r="J10" s="391"/>
      <c r="K10" s="392"/>
      <c r="L10" s="64" t="s">
        <v>80</v>
      </c>
    </row>
    <row r="11" spans="1:12" s="28" customFormat="1" ht="12.75" customHeight="1" x14ac:dyDescent="0.3">
      <c r="A11" s="466" t="s">
        <v>151</v>
      </c>
      <c r="B11" s="467"/>
      <c r="C11" s="468"/>
      <c r="D11" s="390">
        <v>1.8</v>
      </c>
      <c r="E11" s="391"/>
      <c r="F11" s="391"/>
      <c r="G11" s="392"/>
      <c r="H11" s="390" t="s">
        <v>324</v>
      </c>
      <c r="I11" s="391"/>
      <c r="J11" s="391"/>
      <c r="K11" s="392"/>
      <c r="L11" s="64"/>
    </row>
    <row r="12" spans="1:12" s="28" customFormat="1" ht="14.25" customHeight="1" x14ac:dyDescent="0.3">
      <c r="A12" s="466" t="s">
        <v>249</v>
      </c>
      <c r="B12" s="467"/>
      <c r="C12" s="468"/>
      <c r="D12" s="390" t="s">
        <v>281</v>
      </c>
      <c r="E12" s="391"/>
      <c r="F12" s="391"/>
      <c r="G12" s="392"/>
      <c r="H12" s="390" t="s">
        <v>324</v>
      </c>
      <c r="I12" s="391"/>
      <c r="J12" s="391"/>
      <c r="K12" s="392"/>
      <c r="L12" s="64" t="s">
        <v>172</v>
      </c>
    </row>
    <row r="13" spans="1:12" s="28" customFormat="1" ht="14.25" customHeight="1" x14ac:dyDescent="0.3">
      <c r="A13" s="466" t="s">
        <v>248</v>
      </c>
      <c r="B13" s="467"/>
      <c r="C13" s="468"/>
      <c r="D13" s="390" t="s">
        <v>281</v>
      </c>
      <c r="E13" s="391"/>
      <c r="F13" s="391"/>
      <c r="G13" s="392"/>
      <c r="H13" s="390" t="s">
        <v>324</v>
      </c>
      <c r="I13" s="391"/>
      <c r="J13" s="391"/>
      <c r="K13" s="392"/>
      <c r="L13" s="64"/>
    </row>
    <row r="14" spans="1:12" s="28" customFormat="1" ht="14.25" customHeight="1" x14ac:dyDescent="0.3">
      <c r="A14" s="466" t="s">
        <v>251</v>
      </c>
      <c r="B14" s="467"/>
      <c r="C14" s="468"/>
      <c r="D14" s="390" t="s">
        <v>282</v>
      </c>
      <c r="E14" s="391"/>
      <c r="F14" s="391"/>
      <c r="G14" s="392"/>
      <c r="H14" s="390" t="s">
        <v>324</v>
      </c>
      <c r="I14" s="391"/>
      <c r="J14" s="391"/>
      <c r="K14" s="392"/>
      <c r="L14" s="64" t="s">
        <v>9</v>
      </c>
    </row>
    <row r="15" spans="1:12" s="28" customFormat="1" ht="13.5" customHeight="1" x14ac:dyDescent="0.3">
      <c r="A15" s="466" t="s">
        <v>250</v>
      </c>
      <c r="B15" s="467"/>
      <c r="C15" s="468"/>
      <c r="D15" s="390" t="str">
        <f>D14</f>
        <v>6,6</v>
      </c>
      <c r="E15" s="391"/>
      <c r="F15" s="391"/>
      <c r="G15" s="392"/>
      <c r="H15" s="390" t="s">
        <v>324</v>
      </c>
      <c r="I15" s="391"/>
      <c r="J15" s="391"/>
      <c r="K15" s="392"/>
      <c r="L15" s="64"/>
    </row>
    <row r="16" spans="1:12" s="28" customFormat="1" ht="14.25" customHeight="1" x14ac:dyDescent="0.3">
      <c r="A16" s="466" t="s">
        <v>351</v>
      </c>
      <c r="B16" s="467"/>
      <c r="C16" s="468"/>
      <c r="D16" s="390">
        <v>12</v>
      </c>
      <c r="E16" s="391"/>
      <c r="F16" s="391"/>
      <c r="G16" s="392"/>
      <c r="H16" s="390" t="s">
        <v>324</v>
      </c>
      <c r="I16" s="391"/>
      <c r="J16" s="391"/>
      <c r="K16" s="392"/>
      <c r="L16" s="64" t="s">
        <v>10</v>
      </c>
    </row>
    <row r="17" spans="1:13" s="28" customFormat="1" ht="13.5" customHeight="1" x14ac:dyDescent="0.3">
      <c r="A17" s="466" t="s">
        <v>352</v>
      </c>
      <c r="B17" s="467"/>
      <c r="C17" s="468"/>
      <c r="D17" s="390">
        <f>D16</f>
        <v>12</v>
      </c>
      <c r="E17" s="391"/>
      <c r="F17" s="391"/>
      <c r="G17" s="392"/>
      <c r="H17" s="390" t="s">
        <v>324</v>
      </c>
      <c r="I17" s="391"/>
      <c r="J17" s="391"/>
      <c r="K17" s="392"/>
      <c r="L17" s="64"/>
    </row>
    <row r="18" spans="1:13" s="28" customFormat="1" ht="14.25" customHeight="1" x14ac:dyDescent="0.3">
      <c r="A18" s="466" t="s">
        <v>6</v>
      </c>
      <c r="B18" s="467"/>
      <c r="C18" s="468"/>
      <c r="D18" s="390">
        <v>25</v>
      </c>
      <c r="E18" s="391"/>
      <c r="F18" s="391"/>
      <c r="G18" s="392"/>
      <c r="H18" s="390" t="s">
        <v>324</v>
      </c>
      <c r="I18" s="391"/>
      <c r="J18" s="391"/>
      <c r="K18" s="392"/>
      <c r="L18" s="64" t="s">
        <v>11</v>
      </c>
    </row>
    <row r="19" spans="1:13" s="28" customFormat="1" ht="12.75" customHeight="1" x14ac:dyDescent="0.3">
      <c r="A19" s="466" t="s">
        <v>108</v>
      </c>
      <c r="B19" s="467"/>
      <c r="C19" s="468"/>
      <c r="D19" s="390">
        <f>D18</f>
        <v>25</v>
      </c>
      <c r="E19" s="391"/>
      <c r="F19" s="391"/>
      <c r="G19" s="392"/>
      <c r="H19" s="390" t="s">
        <v>324</v>
      </c>
      <c r="I19" s="391"/>
      <c r="J19" s="391"/>
      <c r="K19" s="392"/>
      <c r="L19" s="64"/>
      <c r="M19" s="256"/>
    </row>
    <row r="20" spans="1:13" s="28" customFormat="1" ht="12.75" customHeight="1" x14ac:dyDescent="0.3">
      <c r="A20" s="466" t="s">
        <v>391</v>
      </c>
      <c r="B20" s="467"/>
      <c r="C20" s="468"/>
      <c r="D20" s="390">
        <v>50</v>
      </c>
      <c r="E20" s="391"/>
      <c r="F20" s="391"/>
      <c r="G20" s="392"/>
      <c r="H20" s="390" t="s">
        <v>324</v>
      </c>
      <c r="I20" s="391"/>
      <c r="J20" s="391"/>
      <c r="K20" s="392"/>
      <c r="L20" s="64" t="s">
        <v>12</v>
      </c>
    </row>
    <row r="21" spans="1:13" s="28" customFormat="1" ht="12.75" customHeight="1" x14ac:dyDescent="0.3">
      <c r="A21" s="466" t="s">
        <v>392</v>
      </c>
      <c r="B21" s="467"/>
      <c r="C21" s="468"/>
      <c r="D21" s="390">
        <v>51</v>
      </c>
      <c r="E21" s="391"/>
      <c r="F21" s="391"/>
      <c r="G21" s="392"/>
      <c r="H21" s="390" t="s">
        <v>347</v>
      </c>
      <c r="I21" s="391"/>
      <c r="J21" s="391"/>
      <c r="K21" s="392"/>
      <c r="L21" s="64" t="s">
        <v>12</v>
      </c>
    </row>
    <row r="22" spans="1:13" s="28" customFormat="1" ht="13.5" customHeight="1" thickBot="1" x14ac:dyDescent="0.35">
      <c r="A22" s="515" t="s">
        <v>109</v>
      </c>
      <c r="B22" s="618"/>
      <c r="C22" s="516"/>
      <c r="D22" s="528">
        <v>50</v>
      </c>
      <c r="E22" s="529"/>
      <c r="F22" s="529"/>
      <c r="G22" s="530"/>
      <c r="H22" s="528" t="s">
        <v>324</v>
      </c>
      <c r="I22" s="529"/>
      <c r="J22" s="529"/>
      <c r="K22" s="530"/>
      <c r="L22" s="68"/>
    </row>
    <row r="23" spans="1:13" s="28" customFormat="1" ht="22.5" customHeight="1" x14ac:dyDescent="0.3">
      <c r="A23" s="846" t="s">
        <v>356</v>
      </c>
      <c r="B23" s="847"/>
      <c r="C23" s="847"/>
      <c r="D23" s="847"/>
      <c r="E23" s="847"/>
      <c r="F23" s="847"/>
      <c r="G23" s="847"/>
      <c r="H23" s="847"/>
      <c r="I23" s="847"/>
      <c r="J23" s="847"/>
      <c r="K23" s="847"/>
      <c r="L23" s="847"/>
    </row>
    <row r="24" spans="1:13" s="28" customFormat="1" ht="14.25" customHeight="1" x14ac:dyDescent="0.3">
      <c r="A24" s="654" t="s">
        <v>303</v>
      </c>
      <c r="B24" s="654"/>
      <c r="C24" s="654"/>
      <c r="D24" s="389" t="s">
        <v>281</v>
      </c>
      <c r="E24" s="389"/>
      <c r="F24" s="389"/>
      <c r="G24" s="389"/>
      <c r="H24" s="389" t="s">
        <v>324</v>
      </c>
      <c r="I24" s="389"/>
      <c r="J24" s="389"/>
      <c r="K24" s="389"/>
      <c r="L24" s="64" t="s">
        <v>172</v>
      </c>
    </row>
    <row r="25" spans="1:13" s="28" customFormat="1" ht="14.25" customHeight="1" x14ac:dyDescent="0.3">
      <c r="A25" s="653" t="s">
        <v>255</v>
      </c>
      <c r="B25" s="654"/>
      <c r="C25" s="654"/>
      <c r="D25" s="389" t="s">
        <v>305</v>
      </c>
      <c r="E25" s="389"/>
      <c r="F25" s="389"/>
      <c r="G25" s="389"/>
      <c r="H25" s="389" t="s">
        <v>324</v>
      </c>
      <c r="I25" s="389"/>
      <c r="J25" s="389"/>
      <c r="K25" s="389"/>
      <c r="L25" s="64"/>
    </row>
    <row r="26" spans="1:13" s="28" customFormat="1" ht="14.25" customHeight="1" x14ac:dyDescent="0.3">
      <c r="A26" s="653" t="s">
        <v>304</v>
      </c>
      <c r="B26" s="654"/>
      <c r="C26" s="654"/>
      <c r="D26" s="389" t="s">
        <v>282</v>
      </c>
      <c r="E26" s="389"/>
      <c r="F26" s="389"/>
      <c r="G26" s="389"/>
      <c r="H26" s="389" t="s">
        <v>324</v>
      </c>
      <c r="I26" s="389"/>
      <c r="J26" s="389"/>
      <c r="K26" s="389"/>
      <c r="L26" s="64" t="s">
        <v>9</v>
      </c>
    </row>
    <row r="27" spans="1:13" s="28" customFormat="1" ht="14.25" customHeight="1" x14ac:dyDescent="0.3">
      <c r="A27" s="653" t="s">
        <v>317</v>
      </c>
      <c r="B27" s="654"/>
      <c r="C27" s="654"/>
      <c r="D27" s="389" t="s">
        <v>282</v>
      </c>
      <c r="E27" s="389"/>
      <c r="F27" s="389"/>
      <c r="G27" s="389"/>
      <c r="H27" s="389" t="s">
        <v>324</v>
      </c>
      <c r="I27" s="389"/>
      <c r="J27" s="389"/>
      <c r="K27" s="389"/>
      <c r="L27" s="64"/>
    </row>
    <row r="28" spans="1:13" s="28" customFormat="1" ht="14.25" hidden="1" customHeight="1" thickBot="1" x14ac:dyDescent="0.35">
      <c r="A28" s="653" t="s">
        <v>316</v>
      </c>
      <c r="B28" s="654"/>
      <c r="C28" s="654"/>
      <c r="D28" s="654"/>
      <c r="E28" s="654"/>
      <c r="F28" s="654"/>
      <c r="G28" s="654"/>
      <c r="H28" s="654"/>
      <c r="I28" s="654"/>
      <c r="J28" s="654"/>
      <c r="K28" s="654"/>
      <c r="L28" s="654"/>
    </row>
    <row r="29" spans="1:13" s="28" customFormat="1" ht="14.25" hidden="1" customHeight="1" x14ac:dyDescent="0.3">
      <c r="A29" s="653" t="s">
        <v>326</v>
      </c>
      <c r="B29" s="654"/>
      <c r="C29" s="654"/>
      <c r="D29" s="389" t="s">
        <v>281</v>
      </c>
      <c r="E29" s="389"/>
      <c r="F29" s="389"/>
      <c r="G29" s="389"/>
      <c r="H29" s="389" t="s">
        <v>324</v>
      </c>
      <c r="I29" s="389"/>
      <c r="J29" s="389"/>
      <c r="K29" s="389"/>
      <c r="L29" s="64" t="s">
        <v>172</v>
      </c>
    </row>
    <row r="30" spans="1:13" s="28" customFormat="1" ht="14.25" hidden="1" customHeight="1" x14ac:dyDescent="0.3">
      <c r="A30" s="653" t="s">
        <v>327</v>
      </c>
      <c r="B30" s="654"/>
      <c r="C30" s="654"/>
      <c r="D30" s="389" t="s">
        <v>305</v>
      </c>
      <c r="E30" s="389"/>
      <c r="F30" s="389"/>
      <c r="G30" s="389"/>
      <c r="H30" s="389" t="s">
        <v>324</v>
      </c>
      <c r="I30" s="389"/>
      <c r="J30" s="389"/>
      <c r="K30" s="389"/>
      <c r="L30" s="64"/>
    </row>
    <row r="31" spans="1:13" s="28" customFormat="1" ht="14.25" hidden="1" customHeight="1" x14ac:dyDescent="0.3">
      <c r="A31" s="653" t="s">
        <v>328</v>
      </c>
      <c r="B31" s="654"/>
      <c r="C31" s="654"/>
      <c r="D31" s="389" t="s">
        <v>282</v>
      </c>
      <c r="E31" s="389"/>
      <c r="F31" s="389"/>
      <c r="G31" s="389"/>
      <c r="H31" s="389" t="s">
        <v>324</v>
      </c>
      <c r="I31" s="389"/>
      <c r="J31" s="389"/>
      <c r="K31" s="389"/>
      <c r="L31" s="64" t="s">
        <v>9</v>
      </c>
    </row>
    <row r="32" spans="1:13" s="28" customFormat="1" ht="14.25" hidden="1" customHeight="1" thickBot="1" x14ac:dyDescent="0.35">
      <c r="A32" s="653" t="s">
        <v>329</v>
      </c>
      <c r="B32" s="654"/>
      <c r="C32" s="654"/>
      <c r="D32" s="389" t="s">
        <v>282</v>
      </c>
      <c r="E32" s="389"/>
      <c r="F32" s="389"/>
      <c r="G32" s="389"/>
      <c r="H32" s="389" t="s">
        <v>324</v>
      </c>
      <c r="I32" s="389"/>
      <c r="J32" s="389"/>
      <c r="K32" s="389"/>
      <c r="L32" s="64"/>
    </row>
    <row r="33" spans="1:12" s="28" customFormat="1" ht="14.25" customHeight="1" x14ac:dyDescent="0.3">
      <c r="A33" s="466" t="s">
        <v>357</v>
      </c>
      <c r="B33" s="467"/>
      <c r="C33" s="468"/>
      <c r="D33" s="389">
        <v>12</v>
      </c>
      <c r="E33" s="389"/>
      <c r="F33" s="389"/>
      <c r="G33" s="389"/>
      <c r="H33" s="390" t="s">
        <v>324</v>
      </c>
      <c r="I33" s="391"/>
      <c r="J33" s="391"/>
      <c r="K33" s="392"/>
      <c r="L33" s="64" t="s">
        <v>10</v>
      </c>
    </row>
    <row r="34" spans="1:12" s="28" customFormat="1" ht="14.25" customHeight="1" x14ac:dyDescent="0.3">
      <c r="A34" s="466" t="s">
        <v>358</v>
      </c>
      <c r="B34" s="467"/>
      <c r="C34" s="468"/>
      <c r="D34" s="389">
        <f>D33</f>
        <v>12</v>
      </c>
      <c r="E34" s="389"/>
      <c r="F34" s="389"/>
      <c r="G34" s="389"/>
      <c r="H34" s="390" t="s">
        <v>324</v>
      </c>
      <c r="I34" s="391"/>
      <c r="J34" s="391"/>
      <c r="K34" s="392"/>
      <c r="L34" s="64"/>
    </row>
    <row r="35" spans="1:12" s="28" customFormat="1" ht="14.25" customHeight="1" x14ac:dyDescent="0.3">
      <c r="A35" s="466" t="s">
        <v>359</v>
      </c>
      <c r="B35" s="467"/>
      <c r="C35" s="468"/>
      <c r="D35" s="389">
        <v>25</v>
      </c>
      <c r="E35" s="389"/>
      <c r="F35" s="389"/>
      <c r="G35" s="389"/>
      <c r="H35" s="390" t="s">
        <v>324</v>
      </c>
      <c r="I35" s="391"/>
      <c r="J35" s="391"/>
      <c r="K35" s="392"/>
      <c r="L35" s="64" t="s">
        <v>11</v>
      </c>
    </row>
    <row r="36" spans="1:12" s="28" customFormat="1" ht="14.25" customHeight="1" x14ac:dyDescent="0.3">
      <c r="A36" s="466" t="s">
        <v>360</v>
      </c>
      <c r="B36" s="467"/>
      <c r="C36" s="468"/>
      <c r="D36" s="389">
        <f>D35</f>
        <v>25</v>
      </c>
      <c r="E36" s="389"/>
      <c r="F36" s="389"/>
      <c r="G36" s="389"/>
      <c r="H36" s="390" t="s">
        <v>324</v>
      </c>
      <c r="I36" s="391"/>
      <c r="J36" s="391"/>
      <c r="K36" s="392"/>
      <c r="L36" s="64"/>
    </row>
    <row r="37" spans="1:12" s="28" customFormat="1" ht="14.25" customHeight="1" x14ac:dyDescent="0.3">
      <c r="A37" s="466" t="s">
        <v>393</v>
      </c>
      <c r="B37" s="467"/>
      <c r="C37" s="468"/>
      <c r="D37" s="389">
        <v>50</v>
      </c>
      <c r="E37" s="389"/>
      <c r="F37" s="389"/>
      <c r="G37" s="389"/>
      <c r="H37" s="390" t="s">
        <v>324</v>
      </c>
      <c r="I37" s="391"/>
      <c r="J37" s="391"/>
      <c r="K37" s="392"/>
      <c r="L37" s="64" t="s">
        <v>12</v>
      </c>
    </row>
    <row r="38" spans="1:12" s="28" customFormat="1" ht="14.25" customHeight="1" x14ac:dyDescent="0.3">
      <c r="A38" s="466" t="s">
        <v>394</v>
      </c>
      <c r="B38" s="467"/>
      <c r="C38" s="468"/>
      <c r="D38" s="389">
        <v>50</v>
      </c>
      <c r="E38" s="389"/>
      <c r="F38" s="389"/>
      <c r="G38" s="389"/>
      <c r="H38" s="390" t="s">
        <v>324</v>
      </c>
      <c r="I38" s="391"/>
      <c r="J38" s="391"/>
      <c r="K38" s="392"/>
      <c r="L38" s="64" t="s">
        <v>12</v>
      </c>
    </row>
    <row r="39" spans="1:12" s="28" customFormat="1" ht="14.25" customHeight="1" thickBot="1" x14ac:dyDescent="0.35">
      <c r="A39" s="515" t="s">
        <v>361</v>
      </c>
      <c r="B39" s="618"/>
      <c r="C39" s="516"/>
      <c r="D39" s="397">
        <v>50</v>
      </c>
      <c r="E39" s="397"/>
      <c r="F39" s="397"/>
      <c r="G39" s="397"/>
      <c r="H39" s="528" t="s">
        <v>324</v>
      </c>
      <c r="I39" s="529"/>
      <c r="J39" s="529"/>
      <c r="K39" s="530"/>
      <c r="L39" s="68"/>
    </row>
    <row r="40" spans="1:12" ht="21.75" customHeight="1" thickBot="1" x14ac:dyDescent="0.3">
      <c r="A40" s="146" t="s">
        <v>428</v>
      </c>
      <c r="B40" s="11"/>
      <c r="C40" s="11"/>
      <c r="D40" s="12"/>
      <c r="E40" s="12"/>
      <c r="F40" s="12"/>
      <c r="G40" s="12"/>
      <c r="H40" s="12"/>
      <c r="I40" s="12"/>
      <c r="J40" s="12"/>
      <c r="K40" s="12"/>
      <c r="L40" s="12"/>
    </row>
    <row r="41" spans="1:12" ht="58.8" customHeight="1" thickBot="1" x14ac:dyDescent="0.3">
      <c r="A41" s="485" t="s">
        <v>206</v>
      </c>
      <c r="B41" s="486"/>
      <c r="C41" s="487"/>
      <c r="D41" s="843" t="s">
        <v>426</v>
      </c>
      <c r="E41" s="844"/>
      <c r="F41" s="844"/>
      <c r="G41" s="845"/>
      <c r="H41" s="459" t="s">
        <v>3</v>
      </c>
      <c r="I41" s="460"/>
      <c r="J41" s="460"/>
      <c r="K41" s="461"/>
      <c r="L41" s="320" t="s">
        <v>93</v>
      </c>
    </row>
    <row r="42" spans="1:12" s="27" customFormat="1" ht="13.5" customHeight="1" x14ac:dyDescent="0.25">
      <c r="A42" s="466" t="s">
        <v>363</v>
      </c>
      <c r="B42" s="467"/>
      <c r="C42" s="468"/>
      <c r="D42" s="403">
        <v>0.15</v>
      </c>
      <c r="E42" s="403"/>
      <c r="F42" s="403"/>
      <c r="G42" s="403"/>
      <c r="H42" s="403" t="s">
        <v>325</v>
      </c>
      <c r="I42" s="403"/>
      <c r="J42" s="403"/>
      <c r="K42" s="403"/>
      <c r="L42" s="65" t="s">
        <v>7</v>
      </c>
    </row>
    <row r="43" spans="1:12" s="27" customFormat="1" ht="13.5" customHeight="1" x14ac:dyDescent="0.25">
      <c r="A43" s="466" t="s">
        <v>231</v>
      </c>
      <c r="B43" s="467"/>
      <c r="C43" s="468"/>
      <c r="D43" s="403">
        <v>0.15</v>
      </c>
      <c r="E43" s="403"/>
      <c r="F43" s="403"/>
      <c r="G43" s="403"/>
      <c r="H43" s="403" t="s">
        <v>325</v>
      </c>
      <c r="I43" s="403"/>
      <c r="J43" s="403"/>
      <c r="K43" s="403"/>
      <c r="L43" s="65" t="s">
        <v>7</v>
      </c>
    </row>
    <row r="44" spans="1:12" s="27" customFormat="1" ht="13.5" customHeight="1" x14ac:dyDescent="0.25">
      <c r="A44" s="466" t="s">
        <v>364</v>
      </c>
      <c r="B44" s="467"/>
      <c r="C44" s="468"/>
      <c r="D44" s="403">
        <v>1.5</v>
      </c>
      <c r="E44" s="403"/>
      <c r="F44" s="403"/>
      <c r="G44" s="403"/>
      <c r="H44" s="403" t="s">
        <v>325</v>
      </c>
      <c r="I44" s="403"/>
      <c r="J44" s="403"/>
      <c r="K44" s="403"/>
      <c r="L44" s="65" t="s">
        <v>172</v>
      </c>
    </row>
    <row r="45" spans="1:12" s="27" customFormat="1" ht="12.75" customHeight="1" x14ac:dyDescent="0.25">
      <c r="A45" s="466" t="s">
        <v>178</v>
      </c>
      <c r="B45" s="467"/>
      <c r="C45" s="468"/>
      <c r="D45" s="389">
        <v>1.5</v>
      </c>
      <c r="E45" s="389"/>
      <c r="F45" s="389"/>
      <c r="G45" s="389"/>
      <c r="H45" s="403" t="s">
        <v>325</v>
      </c>
      <c r="I45" s="403"/>
      <c r="J45" s="403"/>
      <c r="K45" s="403"/>
      <c r="L45" s="64"/>
    </row>
    <row r="46" spans="1:12" s="27" customFormat="1" ht="12" customHeight="1" x14ac:dyDescent="0.25">
      <c r="A46" s="466" t="s">
        <v>365</v>
      </c>
      <c r="B46" s="467"/>
      <c r="C46" s="468"/>
      <c r="D46" s="389">
        <v>3</v>
      </c>
      <c r="E46" s="389"/>
      <c r="F46" s="389"/>
      <c r="G46" s="389"/>
      <c r="H46" s="403" t="s">
        <v>325</v>
      </c>
      <c r="I46" s="403"/>
      <c r="J46" s="403"/>
      <c r="K46" s="403"/>
      <c r="L46" s="64" t="s">
        <v>9</v>
      </c>
    </row>
    <row r="47" spans="1:12" s="27" customFormat="1" ht="12.75" customHeight="1" x14ac:dyDescent="0.25">
      <c r="A47" s="466" t="s">
        <v>180</v>
      </c>
      <c r="B47" s="467"/>
      <c r="C47" s="468"/>
      <c r="D47" s="389">
        <v>3</v>
      </c>
      <c r="E47" s="389"/>
      <c r="F47" s="389"/>
      <c r="G47" s="389"/>
      <c r="H47" s="403" t="s">
        <v>325</v>
      </c>
      <c r="I47" s="403"/>
      <c r="J47" s="403"/>
      <c r="K47" s="403"/>
      <c r="L47" s="64"/>
    </row>
    <row r="48" spans="1:12" s="27" customFormat="1" ht="14.25" customHeight="1" x14ac:dyDescent="0.25">
      <c r="A48" s="466" t="s">
        <v>366</v>
      </c>
      <c r="B48" s="467"/>
      <c r="C48" s="468"/>
      <c r="D48" s="389">
        <f>D16/2</f>
        <v>6</v>
      </c>
      <c r="E48" s="389"/>
      <c r="F48" s="389"/>
      <c r="G48" s="389"/>
      <c r="H48" s="403" t="s">
        <v>325</v>
      </c>
      <c r="I48" s="403"/>
      <c r="J48" s="403"/>
      <c r="K48" s="403"/>
      <c r="L48" s="64" t="s">
        <v>10</v>
      </c>
    </row>
    <row r="49" spans="1:13" s="27" customFormat="1" ht="13.5" customHeight="1" x14ac:dyDescent="0.25">
      <c r="A49" s="466" t="s">
        <v>182</v>
      </c>
      <c r="B49" s="467"/>
      <c r="C49" s="468"/>
      <c r="D49" s="389">
        <f>D17/2</f>
        <v>6</v>
      </c>
      <c r="E49" s="389"/>
      <c r="F49" s="389"/>
      <c r="G49" s="389"/>
      <c r="H49" s="403" t="s">
        <v>325</v>
      </c>
      <c r="I49" s="403"/>
      <c r="J49" s="403"/>
      <c r="K49" s="403"/>
      <c r="L49" s="64"/>
    </row>
    <row r="50" spans="1:13" s="27" customFormat="1" ht="13.5" customHeight="1" x14ac:dyDescent="0.25">
      <c r="A50" s="466" t="s">
        <v>367</v>
      </c>
      <c r="B50" s="467"/>
      <c r="C50" s="468"/>
      <c r="D50" s="389">
        <f>D18/2</f>
        <v>12.5</v>
      </c>
      <c r="E50" s="389"/>
      <c r="F50" s="389"/>
      <c r="G50" s="389"/>
      <c r="H50" s="403" t="s">
        <v>325</v>
      </c>
      <c r="I50" s="403"/>
      <c r="J50" s="403"/>
      <c r="K50" s="403"/>
      <c r="L50" s="64" t="s">
        <v>11</v>
      </c>
    </row>
    <row r="51" spans="1:13" s="27" customFormat="1" ht="14.25" customHeight="1" x14ac:dyDescent="0.25">
      <c r="A51" s="466" t="s">
        <v>184</v>
      </c>
      <c r="B51" s="467"/>
      <c r="C51" s="468"/>
      <c r="D51" s="389">
        <f>D19/2</f>
        <v>12.5</v>
      </c>
      <c r="E51" s="389"/>
      <c r="F51" s="389"/>
      <c r="G51" s="389"/>
      <c r="H51" s="403" t="s">
        <v>325</v>
      </c>
      <c r="I51" s="403"/>
      <c r="J51" s="403"/>
      <c r="K51" s="403"/>
      <c r="L51" s="64"/>
    </row>
    <row r="52" spans="1:13" s="27" customFormat="1" ht="13.5" customHeight="1" x14ac:dyDescent="0.25">
      <c r="A52" s="466" t="s">
        <v>368</v>
      </c>
      <c r="B52" s="467"/>
      <c r="C52" s="468"/>
      <c r="D52" s="389">
        <f>D20/2</f>
        <v>25</v>
      </c>
      <c r="E52" s="389"/>
      <c r="F52" s="389"/>
      <c r="G52" s="389"/>
      <c r="H52" s="403" t="s">
        <v>325</v>
      </c>
      <c r="I52" s="403"/>
      <c r="J52" s="403"/>
      <c r="K52" s="403"/>
      <c r="L52" s="64" t="s">
        <v>12</v>
      </c>
    </row>
    <row r="53" spans="1:13" s="27" customFormat="1" ht="13.5" customHeight="1" thickBot="1" x14ac:dyDescent="0.3">
      <c r="A53" s="515" t="s">
        <v>186</v>
      </c>
      <c r="B53" s="618"/>
      <c r="C53" s="516"/>
      <c r="D53" s="397">
        <v>25</v>
      </c>
      <c r="E53" s="397"/>
      <c r="F53" s="397"/>
      <c r="G53" s="397"/>
      <c r="H53" s="854" t="s">
        <v>325</v>
      </c>
      <c r="I53" s="854"/>
      <c r="J53" s="854"/>
      <c r="K53" s="854"/>
      <c r="L53" s="68"/>
    </row>
    <row r="54" spans="1:13" ht="18" hidden="1" customHeight="1" thickBot="1" x14ac:dyDescent="0.3">
      <c r="A54" s="5" t="s">
        <v>207</v>
      </c>
      <c r="B54" s="45"/>
      <c r="C54" s="26"/>
      <c r="D54" s="26"/>
      <c r="E54" s="26"/>
      <c r="F54" s="26"/>
      <c r="G54" s="46"/>
      <c r="H54" s="46"/>
    </row>
    <row r="55" spans="1:13" ht="37.5" hidden="1" customHeight="1" x14ac:dyDescent="0.25">
      <c r="A55" s="855" t="s">
        <v>99</v>
      </c>
      <c r="B55" s="856"/>
      <c r="C55" s="856"/>
      <c r="D55" s="856"/>
      <c r="E55" s="857"/>
      <c r="F55" s="603" t="s">
        <v>353</v>
      </c>
      <c r="G55" s="604"/>
      <c r="H55" s="853"/>
      <c r="I55" s="851" t="s">
        <v>354</v>
      </c>
      <c r="J55" s="851"/>
      <c r="K55" s="852"/>
    </row>
    <row r="56" spans="1:13" s="28" customFormat="1" ht="14.25" hidden="1" customHeight="1" x14ac:dyDescent="0.3">
      <c r="A56" s="654" t="s">
        <v>256</v>
      </c>
      <c r="B56" s="654"/>
      <c r="C56" s="654"/>
      <c r="D56" s="654"/>
      <c r="E56" s="654"/>
      <c r="F56" s="839">
        <f>I56/1.18</f>
        <v>7700</v>
      </c>
      <c r="G56" s="839"/>
      <c r="H56" s="839"/>
      <c r="I56" s="837">
        <v>9086</v>
      </c>
      <c r="J56" s="837"/>
      <c r="K56" s="838"/>
    </row>
    <row r="57" spans="1:13" s="28" customFormat="1" ht="13.5" hidden="1" customHeight="1" x14ac:dyDescent="0.3">
      <c r="A57" s="654" t="s">
        <v>173</v>
      </c>
      <c r="B57" s="654"/>
      <c r="C57" s="654"/>
      <c r="D57" s="654"/>
      <c r="E57" s="654"/>
      <c r="F57" s="839">
        <f t="shared" ref="F57:F62" si="0">I57/1.18</f>
        <v>8300</v>
      </c>
      <c r="G57" s="839"/>
      <c r="H57" s="839"/>
      <c r="I57" s="837">
        <v>9794</v>
      </c>
      <c r="J57" s="837"/>
      <c r="K57" s="838"/>
    </row>
    <row r="58" spans="1:13" s="28" customFormat="1" ht="13.5" hidden="1" customHeight="1" x14ac:dyDescent="0.3">
      <c r="A58" s="654" t="s">
        <v>252</v>
      </c>
      <c r="B58" s="654"/>
      <c r="C58" s="654"/>
      <c r="D58" s="654"/>
      <c r="E58" s="654"/>
      <c r="F58" s="839">
        <f t="shared" si="0"/>
        <v>11600</v>
      </c>
      <c r="G58" s="839"/>
      <c r="H58" s="839"/>
      <c r="I58" s="837">
        <v>13688</v>
      </c>
      <c r="J58" s="837"/>
      <c r="K58" s="838"/>
    </row>
    <row r="59" spans="1:13" s="28" customFormat="1" ht="13.5" hidden="1" customHeight="1" x14ac:dyDescent="0.3">
      <c r="A59" s="654" t="s">
        <v>253</v>
      </c>
      <c r="B59" s="654"/>
      <c r="C59" s="654"/>
      <c r="D59" s="654"/>
      <c r="E59" s="654"/>
      <c r="F59" s="839">
        <f t="shared" si="0"/>
        <v>17100</v>
      </c>
      <c r="G59" s="839"/>
      <c r="H59" s="839"/>
      <c r="I59" s="837">
        <v>20178</v>
      </c>
      <c r="J59" s="837"/>
      <c r="K59" s="838"/>
    </row>
    <row r="60" spans="1:13" s="28" customFormat="1" ht="16.5" hidden="1" customHeight="1" x14ac:dyDescent="0.3">
      <c r="A60" s="654" t="s">
        <v>174</v>
      </c>
      <c r="B60" s="654"/>
      <c r="C60" s="654"/>
      <c r="D60" s="654"/>
      <c r="E60" s="654"/>
      <c r="F60" s="839">
        <f t="shared" si="0"/>
        <v>44000</v>
      </c>
      <c r="G60" s="839"/>
      <c r="H60" s="839"/>
      <c r="I60" s="837">
        <v>51920</v>
      </c>
      <c r="J60" s="837"/>
      <c r="K60" s="838"/>
    </row>
    <row r="61" spans="1:13" s="28" customFormat="1" ht="15.75" hidden="1" customHeight="1" x14ac:dyDescent="0.3">
      <c r="A61" s="654" t="s">
        <v>175</v>
      </c>
      <c r="B61" s="654"/>
      <c r="C61" s="654"/>
      <c r="D61" s="654"/>
      <c r="E61" s="654"/>
      <c r="F61" s="839">
        <f t="shared" si="0"/>
        <v>81400</v>
      </c>
      <c r="G61" s="839"/>
      <c r="H61" s="839"/>
      <c r="I61" s="837">
        <v>96052</v>
      </c>
      <c r="J61" s="837"/>
      <c r="K61" s="838"/>
    </row>
    <row r="62" spans="1:13" s="28" customFormat="1" ht="13.5" hidden="1" customHeight="1" thickBot="1" x14ac:dyDescent="0.35">
      <c r="A62" s="907" t="s">
        <v>176</v>
      </c>
      <c r="B62" s="908"/>
      <c r="C62" s="908"/>
      <c r="D62" s="908"/>
      <c r="E62" s="909"/>
      <c r="F62" s="910">
        <f t="shared" si="0"/>
        <v>137500</v>
      </c>
      <c r="G62" s="911"/>
      <c r="H62" s="912"/>
      <c r="I62" s="913">
        <v>162250</v>
      </c>
      <c r="J62" s="913"/>
      <c r="K62" s="914"/>
    </row>
    <row r="63" spans="1:13" s="28" customFormat="1" ht="16.2" customHeight="1" thickBot="1" x14ac:dyDescent="0.35">
      <c r="A63" s="285" t="s">
        <v>429</v>
      </c>
      <c r="B63" s="289"/>
      <c r="C63" s="289"/>
      <c r="D63" s="289"/>
      <c r="E63" s="289"/>
      <c r="F63" s="289"/>
      <c r="G63" s="289"/>
      <c r="H63" s="289"/>
      <c r="I63" s="289"/>
      <c r="J63" s="289"/>
      <c r="K63" s="289"/>
      <c r="L63" s="289"/>
      <c r="M63" s="27"/>
    </row>
    <row r="64" spans="1:13" s="28" customFormat="1" ht="61.8" customHeight="1" thickBot="1" x14ac:dyDescent="0.35">
      <c r="A64" s="485" t="s">
        <v>206</v>
      </c>
      <c r="B64" s="486"/>
      <c r="C64" s="487"/>
      <c r="D64" s="848" t="s">
        <v>426</v>
      </c>
      <c r="E64" s="849"/>
      <c r="F64" s="849"/>
      <c r="G64" s="850"/>
      <c r="H64" s="459" t="s">
        <v>3</v>
      </c>
      <c r="I64" s="460"/>
      <c r="J64" s="460"/>
      <c r="K64" s="461"/>
      <c r="L64" s="320" t="s">
        <v>93</v>
      </c>
    </row>
    <row r="65" spans="1:12" s="28" customFormat="1" ht="12.75" customHeight="1" x14ac:dyDescent="0.3">
      <c r="A65" s="466" t="s">
        <v>374</v>
      </c>
      <c r="B65" s="467"/>
      <c r="C65" s="468"/>
      <c r="D65" s="403">
        <v>1.5</v>
      </c>
      <c r="E65" s="403"/>
      <c r="F65" s="403"/>
      <c r="G65" s="403"/>
      <c r="H65" s="403" t="s">
        <v>325</v>
      </c>
      <c r="I65" s="403"/>
      <c r="J65" s="403"/>
      <c r="K65" s="403"/>
      <c r="L65" s="65" t="s">
        <v>172</v>
      </c>
    </row>
    <row r="66" spans="1:12" s="28" customFormat="1" ht="12.75" customHeight="1" x14ac:dyDescent="0.3">
      <c r="A66" s="466" t="s">
        <v>375</v>
      </c>
      <c r="B66" s="467"/>
      <c r="C66" s="468"/>
      <c r="D66" s="389">
        <v>1.5</v>
      </c>
      <c r="E66" s="389"/>
      <c r="F66" s="389"/>
      <c r="G66" s="389"/>
      <c r="H66" s="403" t="s">
        <v>325</v>
      </c>
      <c r="I66" s="403"/>
      <c r="J66" s="403"/>
      <c r="K66" s="403"/>
      <c r="L66" s="64"/>
    </row>
    <row r="67" spans="1:12" s="28" customFormat="1" ht="12.75" customHeight="1" x14ac:dyDescent="0.3">
      <c r="A67" s="466" t="s">
        <v>376</v>
      </c>
      <c r="B67" s="467"/>
      <c r="C67" s="468"/>
      <c r="D67" s="389">
        <v>3</v>
      </c>
      <c r="E67" s="389"/>
      <c r="F67" s="389"/>
      <c r="G67" s="389"/>
      <c r="H67" s="403" t="s">
        <v>325</v>
      </c>
      <c r="I67" s="403"/>
      <c r="J67" s="403"/>
      <c r="K67" s="403"/>
      <c r="L67" s="64" t="s">
        <v>9</v>
      </c>
    </row>
    <row r="68" spans="1:12" s="28" customFormat="1" ht="12.75" customHeight="1" x14ac:dyDescent="0.3">
      <c r="A68" s="466" t="s">
        <v>377</v>
      </c>
      <c r="B68" s="467"/>
      <c r="C68" s="468"/>
      <c r="D68" s="389">
        <v>3</v>
      </c>
      <c r="E68" s="389"/>
      <c r="F68" s="389"/>
      <c r="G68" s="389"/>
      <c r="H68" s="403" t="s">
        <v>325</v>
      </c>
      <c r="I68" s="403"/>
      <c r="J68" s="403"/>
      <c r="K68" s="403"/>
      <c r="L68" s="64"/>
    </row>
    <row r="69" spans="1:12" s="28" customFormat="1" ht="12.75" customHeight="1" x14ac:dyDescent="0.3">
      <c r="A69" s="466" t="s">
        <v>378</v>
      </c>
      <c r="B69" s="467"/>
      <c r="C69" s="468"/>
      <c r="D69" s="389">
        <v>6</v>
      </c>
      <c r="E69" s="389"/>
      <c r="F69" s="389"/>
      <c r="G69" s="389"/>
      <c r="H69" s="403" t="s">
        <v>325</v>
      </c>
      <c r="I69" s="403"/>
      <c r="J69" s="403"/>
      <c r="K69" s="403"/>
      <c r="L69" s="64" t="s">
        <v>10</v>
      </c>
    </row>
    <row r="70" spans="1:12" ht="14.25" customHeight="1" x14ac:dyDescent="0.25">
      <c r="A70" s="466" t="s">
        <v>379</v>
      </c>
      <c r="B70" s="467"/>
      <c r="C70" s="468"/>
      <c r="D70" s="389">
        <v>6</v>
      </c>
      <c r="E70" s="389"/>
      <c r="F70" s="389"/>
      <c r="G70" s="389"/>
      <c r="H70" s="403" t="s">
        <v>325</v>
      </c>
      <c r="I70" s="403"/>
      <c r="J70" s="403"/>
      <c r="K70" s="403"/>
      <c r="L70" s="64"/>
    </row>
    <row r="71" spans="1:12" ht="12.75" customHeight="1" x14ac:dyDescent="0.25">
      <c r="A71" s="466" t="s">
        <v>380</v>
      </c>
      <c r="B71" s="467"/>
      <c r="C71" s="468"/>
      <c r="D71" s="389">
        <v>12.5</v>
      </c>
      <c r="E71" s="389"/>
      <c r="F71" s="389"/>
      <c r="G71" s="389"/>
      <c r="H71" s="403" t="s">
        <v>325</v>
      </c>
      <c r="I71" s="403"/>
      <c r="J71" s="403"/>
      <c r="K71" s="403"/>
      <c r="L71" s="64" t="s">
        <v>11</v>
      </c>
    </row>
    <row r="72" spans="1:12" s="28" customFormat="1" ht="14.25" customHeight="1" x14ac:dyDescent="0.3">
      <c r="A72" s="466" t="s">
        <v>381</v>
      </c>
      <c r="B72" s="467"/>
      <c r="C72" s="468"/>
      <c r="D72" s="389">
        <v>12.5</v>
      </c>
      <c r="E72" s="389"/>
      <c r="F72" s="389"/>
      <c r="G72" s="389"/>
      <c r="H72" s="403" t="s">
        <v>325</v>
      </c>
      <c r="I72" s="403"/>
      <c r="J72" s="403"/>
      <c r="K72" s="403"/>
      <c r="L72" s="64"/>
    </row>
    <row r="73" spans="1:12" s="28" customFormat="1" ht="13.5" customHeight="1" x14ac:dyDescent="0.3">
      <c r="A73" s="466" t="s">
        <v>382</v>
      </c>
      <c r="B73" s="467"/>
      <c r="C73" s="468"/>
      <c r="D73" s="389">
        <v>25</v>
      </c>
      <c r="E73" s="389"/>
      <c r="F73" s="389"/>
      <c r="G73" s="389"/>
      <c r="H73" s="403" t="s">
        <v>325</v>
      </c>
      <c r="I73" s="403"/>
      <c r="J73" s="403"/>
      <c r="K73" s="403"/>
      <c r="L73" s="64" t="s">
        <v>12</v>
      </c>
    </row>
    <row r="74" spans="1:12" ht="15.75" customHeight="1" thickBot="1" x14ac:dyDescent="0.3">
      <c r="A74" s="515" t="s">
        <v>383</v>
      </c>
      <c r="B74" s="618"/>
      <c r="C74" s="516"/>
      <c r="D74" s="397">
        <v>25</v>
      </c>
      <c r="E74" s="397"/>
      <c r="F74" s="397"/>
      <c r="G74" s="397"/>
      <c r="H74" s="854" t="s">
        <v>325</v>
      </c>
      <c r="I74" s="854"/>
      <c r="J74" s="854"/>
      <c r="K74" s="854"/>
      <c r="L74" s="68"/>
    </row>
    <row r="75" spans="1:12" ht="15.75" customHeight="1" thickBot="1" x14ac:dyDescent="0.3">
      <c r="A75" s="269"/>
      <c r="B75" s="267"/>
      <c r="C75" s="267"/>
      <c r="D75" s="268"/>
      <c r="E75" s="268"/>
      <c r="F75" s="261"/>
      <c r="G75" s="261"/>
      <c r="H75" s="261"/>
      <c r="I75" s="261"/>
      <c r="J75" s="261"/>
      <c r="K75" s="261"/>
      <c r="L75" s="261"/>
    </row>
    <row r="76" spans="1:12" ht="15.75" customHeight="1" thickBot="1" x14ac:dyDescent="0.35">
      <c r="A76" s="123" t="s">
        <v>402</v>
      </c>
      <c r="B76" s="286"/>
      <c r="C76" s="328"/>
      <c r="D76" s="329"/>
      <c r="E76" s="329"/>
      <c r="F76" s="308"/>
      <c r="G76" s="309"/>
      <c r="H76" s="309"/>
      <c r="I76" s="29"/>
      <c r="J76" s="29"/>
      <c r="K76" s="29"/>
      <c r="L76" s="29"/>
    </row>
    <row r="77" spans="1:12" ht="46.8" customHeight="1" thickBot="1" x14ac:dyDescent="0.35">
      <c r="A77" s="625" t="s">
        <v>104</v>
      </c>
      <c r="B77" s="626"/>
      <c r="C77" s="771" t="s">
        <v>430</v>
      </c>
      <c r="D77" s="772"/>
      <c r="E77" s="772"/>
      <c r="F77" s="773"/>
      <c r="G77" s="748"/>
      <c r="H77" s="748"/>
      <c r="I77" s="748"/>
      <c r="J77" s="748"/>
      <c r="K77" s="28"/>
      <c r="L77" s="28"/>
    </row>
    <row r="78" spans="1:12" ht="15.75" customHeight="1" x14ac:dyDescent="0.3">
      <c r="A78" s="822" t="s">
        <v>230</v>
      </c>
      <c r="B78" s="823"/>
      <c r="C78" s="774">
        <v>10</v>
      </c>
      <c r="D78" s="759"/>
      <c r="E78" s="759"/>
      <c r="F78" s="760"/>
      <c r="G78" s="775"/>
      <c r="H78" s="775"/>
      <c r="I78" s="775"/>
      <c r="J78" s="775"/>
      <c r="K78" s="28"/>
      <c r="L78" s="28"/>
    </row>
    <row r="79" spans="1:12" ht="15.75" customHeight="1" x14ac:dyDescent="0.3">
      <c r="A79" s="700" t="s">
        <v>408</v>
      </c>
      <c r="B79" s="818"/>
      <c r="C79" s="768">
        <v>10</v>
      </c>
      <c r="D79" s="543"/>
      <c r="E79" s="543"/>
      <c r="F79" s="761"/>
      <c r="G79" s="775"/>
      <c r="H79" s="775"/>
      <c r="I79" s="775"/>
      <c r="J79" s="775"/>
      <c r="K79" s="28"/>
      <c r="L79" s="28"/>
    </row>
    <row r="80" spans="1:12" ht="15.75" customHeight="1" x14ac:dyDescent="0.3">
      <c r="A80" s="700" t="s">
        <v>100</v>
      </c>
      <c r="B80" s="818"/>
      <c r="C80" s="768">
        <v>10</v>
      </c>
      <c r="D80" s="543"/>
      <c r="E80" s="543"/>
      <c r="F80" s="761"/>
      <c r="G80" s="775"/>
      <c r="H80" s="775"/>
      <c r="I80" s="775"/>
      <c r="J80" s="775"/>
      <c r="K80" s="28"/>
      <c r="L80" s="28"/>
    </row>
    <row r="81" spans="1:12" ht="15.75" customHeight="1" x14ac:dyDescent="0.3">
      <c r="A81" s="700" t="s">
        <v>101</v>
      </c>
      <c r="B81" s="818"/>
      <c r="C81" s="768">
        <v>10</v>
      </c>
      <c r="D81" s="543"/>
      <c r="E81" s="543"/>
      <c r="F81" s="761"/>
      <c r="G81" s="775"/>
      <c r="H81" s="775"/>
      <c r="I81" s="775"/>
      <c r="J81" s="775"/>
      <c r="K81" s="28"/>
      <c r="L81" s="28"/>
    </row>
    <row r="82" spans="1:12" ht="15.75" customHeight="1" x14ac:dyDescent="0.3">
      <c r="A82" s="700" t="s">
        <v>102</v>
      </c>
      <c r="B82" s="818"/>
      <c r="C82" s="768">
        <v>10</v>
      </c>
      <c r="D82" s="543"/>
      <c r="E82" s="543"/>
      <c r="F82" s="761"/>
      <c r="G82" s="775"/>
      <c r="H82" s="775"/>
      <c r="I82" s="775"/>
      <c r="J82" s="775"/>
      <c r="K82" s="28"/>
      <c r="L82" s="28"/>
    </row>
    <row r="83" spans="1:12" ht="15.75" customHeight="1" thickBot="1" x14ac:dyDescent="0.35">
      <c r="A83" s="702" t="s">
        <v>103</v>
      </c>
      <c r="B83" s="800"/>
      <c r="C83" s="769">
        <v>10</v>
      </c>
      <c r="D83" s="546"/>
      <c r="E83" s="546"/>
      <c r="F83" s="770"/>
      <c r="G83" s="775"/>
      <c r="H83" s="775"/>
      <c r="I83" s="775"/>
      <c r="J83" s="775"/>
      <c r="K83" s="28"/>
      <c r="L83" s="28"/>
    </row>
    <row r="84" spans="1:12" ht="15.75" customHeight="1" thickBot="1" x14ac:dyDescent="0.3">
      <c r="A84" s="284"/>
      <c r="B84" s="283"/>
      <c r="C84" s="283"/>
      <c r="D84" s="261"/>
      <c r="E84" s="261"/>
      <c r="F84" s="261"/>
      <c r="G84" s="261"/>
      <c r="H84" s="261"/>
      <c r="I84" s="261"/>
      <c r="J84" s="261"/>
      <c r="K84" s="261"/>
      <c r="L84" s="261"/>
    </row>
    <row r="85" spans="1:12" ht="15.75" customHeight="1" thickBot="1" x14ac:dyDescent="0.3">
      <c r="A85" s="704" t="s">
        <v>401</v>
      </c>
      <c r="B85" s="824"/>
      <c r="C85" s="824"/>
      <c r="D85" s="824"/>
      <c r="E85" s="824"/>
      <c r="F85" s="824"/>
      <c r="G85" s="677"/>
      <c r="H85" s="677"/>
      <c r="I85" s="677"/>
      <c r="J85" s="825"/>
      <c r="K85" s="261"/>
      <c r="L85" s="261"/>
    </row>
    <row r="86" spans="1:12" ht="37.200000000000003" customHeight="1" thickBot="1" x14ac:dyDescent="0.3">
      <c r="A86" s="485" t="s">
        <v>104</v>
      </c>
      <c r="B86" s="819"/>
      <c r="C86" s="771" t="s">
        <v>430</v>
      </c>
      <c r="D86" s="772"/>
      <c r="E86" s="772"/>
      <c r="F86" s="773"/>
      <c r="G86" s="748"/>
      <c r="H86" s="748"/>
      <c r="I86" s="748"/>
      <c r="J86" s="748"/>
      <c r="K86" s="261"/>
      <c r="L86" s="261"/>
    </row>
    <row r="87" spans="1:12" ht="15.75" customHeight="1" x14ac:dyDescent="0.25">
      <c r="A87" s="820" t="s">
        <v>409</v>
      </c>
      <c r="B87" s="821"/>
      <c r="C87" s="774">
        <v>10</v>
      </c>
      <c r="D87" s="759"/>
      <c r="E87" s="759"/>
      <c r="F87" s="760"/>
      <c r="G87" s="775"/>
      <c r="H87" s="775"/>
      <c r="I87" s="775"/>
      <c r="J87" s="775"/>
      <c r="K87" s="261"/>
      <c r="L87" s="261"/>
    </row>
    <row r="88" spans="1:12" ht="15.75" customHeight="1" x14ac:dyDescent="0.25">
      <c r="A88" s="815" t="s">
        <v>395</v>
      </c>
      <c r="B88" s="816"/>
      <c r="C88" s="768">
        <v>10</v>
      </c>
      <c r="D88" s="543"/>
      <c r="E88" s="543"/>
      <c r="F88" s="761"/>
      <c r="G88" s="775"/>
      <c r="H88" s="775"/>
      <c r="I88" s="775"/>
      <c r="J88" s="775"/>
      <c r="K88" s="261"/>
      <c r="L88" s="261"/>
    </row>
    <row r="89" spans="1:12" ht="15.75" customHeight="1" x14ac:dyDescent="0.25">
      <c r="A89" s="815" t="s">
        <v>396</v>
      </c>
      <c r="B89" s="816"/>
      <c r="C89" s="768">
        <v>10</v>
      </c>
      <c r="D89" s="543"/>
      <c r="E89" s="543"/>
      <c r="F89" s="761"/>
      <c r="G89" s="775"/>
      <c r="H89" s="775"/>
      <c r="I89" s="775"/>
      <c r="J89" s="775"/>
      <c r="K89" s="261"/>
      <c r="L89" s="261"/>
    </row>
    <row r="90" spans="1:12" ht="15.75" customHeight="1" x14ac:dyDescent="0.25">
      <c r="A90" s="815" t="s">
        <v>397</v>
      </c>
      <c r="B90" s="816"/>
      <c r="C90" s="768">
        <v>10</v>
      </c>
      <c r="D90" s="543"/>
      <c r="E90" s="543"/>
      <c r="F90" s="761"/>
      <c r="G90" s="775"/>
      <c r="H90" s="775"/>
      <c r="I90" s="775"/>
      <c r="J90" s="775"/>
      <c r="K90" s="261"/>
      <c r="L90" s="261"/>
    </row>
    <row r="91" spans="1:12" ht="15.75" customHeight="1" thickBot="1" x14ac:dyDescent="0.3">
      <c r="A91" s="790" t="s">
        <v>398</v>
      </c>
      <c r="B91" s="791"/>
      <c r="C91" s="769">
        <v>10</v>
      </c>
      <c r="D91" s="546"/>
      <c r="E91" s="546"/>
      <c r="F91" s="770"/>
      <c r="G91" s="775"/>
      <c r="H91" s="775"/>
      <c r="I91" s="775"/>
      <c r="J91" s="775"/>
      <c r="K91" s="261"/>
      <c r="L91" s="261"/>
    </row>
    <row r="92" spans="1:12" ht="15.75" customHeight="1" thickBot="1" x14ac:dyDescent="0.3">
      <c r="A92" s="269"/>
      <c r="B92" s="283"/>
      <c r="C92" s="283"/>
      <c r="D92" s="261"/>
      <c r="E92" s="261"/>
      <c r="F92" s="261"/>
      <c r="G92" s="261"/>
      <c r="H92" s="261"/>
      <c r="I92" s="261"/>
      <c r="J92" s="261"/>
      <c r="K92" s="261"/>
      <c r="L92" s="261"/>
    </row>
    <row r="93" spans="1:12" ht="15.75" customHeight="1" thickBot="1" x14ac:dyDescent="0.35">
      <c r="A93" s="47" t="s">
        <v>431</v>
      </c>
      <c r="B93" s="294"/>
      <c r="C93" s="287"/>
      <c r="D93" s="288"/>
      <c r="E93" s="288"/>
      <c r="F93" s="288"/>
      <c r="G93" s="288"/>
      <c r="H93" s="288"/>
      <c r="I93" s="288"/>
      <c r="J93" s="125"/>
      <c r="K93" s="125"/>
      <c r="L93" s="125"/>
    </row>
    <row r="94" spans="1:12" ht="46.2" customHeight="1" thickBot="1" x14ac:dyDescent="0.3">
      <c r="A94" s="459" t="s">
        <v>2</v>
      </c>
      <c r="B94" s="460"/>
      <c r="C94" s="461"/>
      <c r="D94" s="459" t="s">
        <v>419</v>
      </c>
      <c r="E94" s="460"/>
      <c r="F94" s="460"/>
      <c r="G94" s="460"/>
      <c r="H94" s="460"/>
      <c r="I94" s="460" t="s">
        <v>98</v>
      </c>
      <c r="J94" s="460"/>
      <c r="K94" s="461"/>
      <c r="L94" s="320" t="s">
        <v>93</v>
      </c>
    </row>
    <row r="95" spans="1:12" ht="15.75" customHeight="1" x14ac:dyDescent="0.25">
      <c r="A95" s="517" t="s">
        <v>399</v>
      </c>
      <c r="B95" s="651"/>
      <c r="C95" s="518"/>
      <c r="D95" s="532">
        <v>180</v>
      </c>
      <c r="E95" s="533"/>
      <c r="F95" s="533"/>
      <c r="G95" s="533"/>
      <c r="H95" s="533"/>
      <c r="I95" s="474" t="s">
        <v>432</v>
      </c>
      <c r="J95" s="474"/>
      <c r="K95" s="475"/>
      <c r="L95" s="73" t="s">
        <v>7</v>
      </c>
    </row>
    <row r="96" spans="1:12" ht="15.75" customHeight="1" thickBot="1" x14ac:dyDescent="0.3">
      <c r="A96" s="515" t="s">
        <v>400</v>
      </c>
      <c r="B96" s="618"/>
      <c r="C96" s="516"/>
      <c r="D96" s="528">
        <v>550</v>
      </c>
      <c r="E96" s="529"/>
      <c r="F96" s="529"/>
      <c r="G96" s="529"/>
      <c r="H96" s="529"/>
      <c r="I96" s="470" t="s">
        <v>432</v>
      </c>
      <c r="J96" s="470"/>
      <c r="K96" s="471"/>
      <c r="L96" s="70" t="s">
        <v>7</v>
      </c>
    </row>
    <row r="97" spans="1:13" ht="15.75" customHeight="1" thickBot="1" x14ac:dyDescent="0.3">
      <c r="A97" s="284"/>
      <c r="B97" s="283"/>
      <c r="C97" s="283"/>
      <c r="D97" s="261"/>
      <c r="E97" s="261"/>
      <c r="F97" s="261"/>
      <c r="G97" s="261"/>
      <c r="H97" s="261"/>
      <c r="I97" s="261"/>
      <c r="J97" s="261"/>
      <c r="K97" s="261"/>
      <c r="L97" s="261"/>
    </row>
    <row r="98" spans="1:13" ht="18.75" customHeight="1" thickBot="1" x14ac:dyDescent="0.3">
      <c r="A98" s="793" t="s">
        <v>433</v>
      </c>
      <c r="B98" s="652"/>
      <c r="C98" s="652"/>
      <c r="D98" s="652"/>
      <c r="E98" s="652"/>
      <c r="F98" s="652"/>
      <c r="G98" s="652"/>
      <c r="H98" s="652"/>
      <c r="I98" s="652"/>
      <c r="J98" s="652"/>
      <c r="K98" s="652"/>
      <c r="L98" s="652"/>
    </row>
    <row r="99" spans="1:13" ht="39.6" customHeight="1" thickBot="1" x14ac:dyDescent="0.3">
      <c r="A99" s="459" t="s">
        <v>2</v>
      </c>
      <c r="B99" s="460"/>
      <c r="C99" s="461"/>
      <c r="D99" s="459" t="s">
        <v>13</v>
      </c>
      <c r="E99" s="460"/>
      <c r="F99" s="460"/>
      <c r="G99" s="461"/>
      <c r="H99" s="459" t="s">
        <v>434</v>
      </c>
      <c r="I99" s="460"/>
      <c r="J99" s="460"/>
      <c r="K99" s="461"/>
      <c r="L99" s="320" t="s">
        <v>93</v>
      </c>
    </row>
    <row r="100" spans="1:13" s="28" customFormat="1" ht="15" customHeight="1" thickBot="1" x14ac:dyDescent="0.35">
      <c r="A100" s="517" t="s">
        <v>238</v>
      </c>
      <c r="B100" s="651"/>
      <c r="C100" s="518"/>
      <c r="D100" s="472">
        <v>0.12</v>
      </c>
      <c r="E100" s="472"/>
      <c r="F100" s="472"/>
      <c r="G100" s="472"/>
      <c r="H100" s="812" t="s">
        <v>188</v>
      </c>
      <c r="I100" s="813"/>
      <c r="J100" s="813"/>
      <c r="K100" s="814"/>
      <c r="L100" s="59" t="s">
        <v>16</v>
      </c>
      <c r="M100" s="257"/>
    </row>
    <row r="101" spans="1:13" s="28" customFormat="1" ht="14.4" customHeight="1" x14ac:dyDescent="0.3">
      <c r="A101" s="517" t="s">
        <v>318</v>
      </c>
      <c r="B101" s="651"/>
      <c r="C101" s="518"/>
      <c r="D101" s="472">
        <v>0.12</v>
      </c>
      <c r="E101" s="472"/>
      <c r="F101" s="472"/>
      <c r="G101" s="472"/>
      <c r="H101" s="473" t="s">
        <v>188</v>
      </c>
      <c r="I101" s="474"/>
      <c r="J101" s="474"/>
      <c r="K101" s="475"/>
      <c r="L101" s="65" t="s">
        <v>319</v>
      </c>
      <c r="M101" s="257"/>
    </row>
    <row r="102" spans="1:13" s="28" customFormat="1" ht="14.4" customHeight="1" x14ac:dyDescent="0.3">
      <c r="A102" s="466" t="s">
        <v>213</v>
      </c>
      <c r="B102" s="467"/>
      <c r="C102" s="468"/>
      <c r="D102" s="389">
        <v>0.12</v>
      </c>
      <c r="E102" s="389"/>
      <c r="F102" s="389"/>
      <c r="G102" s="389"/>
      <c r="H102" s="440" t="s">
        <v>188</v>
      </c>
      <c r="I102" s="441"/>
      <c r="J102" s="441"/>
      <c r="K102" s="442"/>
      <c r="L102" s="64" t="s">
        <v>214</v>
      </c>
      <c r="M102" s="257"/>
    </row>
    <row r="103" spans="1:13" s="28" customFormat="1" ht="14.25" customHeight="1" x14ac:dyDescent="0.3">
      <c r="A103" s="466" t="s">
        <v>212</v>
      </c>
      <c r="B103" s="467"/>
      <c r="C103" s="468"/>
      <c r="D103" s="389">
        <v>0.12</v>
      </c>
      <c r="E103" s="389"/>
      <c r="F103" s="389"/>
      <c r="G103" s="389"/>
      <c r="H103" s="440" t="s">
        <v>188</v>
      </c>
      <c r="I103" s="441"/>
      <c r="J103" s="441"/>
      <c r="K103" s="442"/>
      <c r="L103" s="64" t="s">
        <v>214</v>
      </c>
      <c r="M103" s="257"/>
    </row>
    <row r="104" spans="1:13" s="28" customFormat="1" ht="15" customHeight="1" x14ac:dyDescent="0.3">
      <c r="A104" s="466" t="s">
        <v>14</v>
      </c>
      <c r="B104" s="467"/>
      <c r="C104" s="468"/>
      <c r="D104" s="389">
        <v>1</v>
      </c>
      <c r="E104" s="389"/>
      <c r="F104" s="389"/>
      <c r="G104" s="389"/>
      <c r="H104" s="440">
        <v>10</v>
      </c>
      <c r="I104" s="441"/>
      <c r="J104" s="441"/>
      <c r="K104" s="442"/>
      <c r="L104" s="64" t="s">
        <v>17</v>
      </c>
      <c r="M104" s="257"/>
    </row>
    <row r="105" spans="1:13" s="28" customFormat="1" ht="15.6" customHeight="1" x14ac:dyDescent="0.3">
      <c r="A105" s="466" t="s">
        <v>15</v>
      </c>
      <c r="B105" s="467"/>
      <c r="C105" s="468"/>
      <c r="D105" s="389">
        <v>1.25</v>
      </c>
      <c r="E105" s="389"/>
      <c r="F105" s="389"/>
      <c r="G105" s="389"/>
      <c r="H105" s="440" t="s">
        <v>189</v>
      </c>
      <c r="I105" s="441"/>
      <c r="J105" s="441"/>
      <c r="K105" s="442"/>
      <c r="L105" s="64" t="s">
        <v>17</v>
      </c>
      <c r="M105" s="257"/>
    </row>
    <row r="106" spans="1:13" s="28" customFormat="1" ht="13.8" customHeight="1" x14ac:dyDescent="0.3">
      <c r="A106" s="466" t="s">
        <v>422</v>
      </c>
      <c r="B106" s="467"/>
      <c r="C106" s="468"/>
      <c r="D106" s="389">
        <v>5.5</v>
      </c>
      <c r="E106" s="389"/>
      <c r="F106" s="389"/>
      <c r="G106" s="389"/>
      <c r="H106" s="440" t="s">
        <v>190</v>
      </c>
      <c r="I106" s="441"/>
      <c r="J106" s="441"/>
      <c r="K106" s="442"/>
      <c r="L106" s="64" t="s">
        <v>18</v>
      </c>
      <c r="M106" s="257"/>
    </row>
    <row r="107" spans="1:13" s="28" customFormat="1" ht="14.4" customHeight="1" x14ac:dyDescent="0.3">
      <c r="A107" s="466" t="s">
        <v>403</v>
      </c>
      <c r="B107" s="467"/>
      <c r="C107" s="468"/>
      <c r="D107" s="389">
        <v>17</v>
      </c>
      <c r="E107" s="389"/>
      <c r="F107" s="389"/>
      <c r="G107" s="389"/>
      <c r="H107" s="440" t="s">
        <v>190</v>
      </c>
      <c r="I107" s="441"/>
      <c r="J107" s="441"/>
      <c r="K107" s="442"/>
      <c r="L107" s="64" t="s">
        <v>19</v>
      </c>
      <c r="M107" s="257"/>
    </row>
    <row r="108" spans="1:13" s="28" customFormat="1" ht="14.4" customHeight="1" x14ac:dyDescent="0.3">
      <c r="A108" s="466" t="s">
        <v>237</v>
      </c>
      <c r="B108" s="467"/>
      <c r="C108" s="468"/>
      <c r="D108" s="389">
        <v>25</v>
      </c>
      <c r="E108" s="389"/>
      <c r="F108" s="389"/>
      <c r="G108" s="389"/>
      <c r="H108" s="440" t="s">
        <v>190</v>
      </c>
      <c r="I108" s="441"/>
      <c r="J108" s="441"/>
      <c r="K108" s="442"/>
      <c r="L108" s="64" t="s">
        <v>19</v>
      </c>
      <c r="M108" s="257"/>
    </row>
    <row r="109" spans="1:13" s="28" customFormat="1" ht="15.6" customHeight="1" thickBot="1" x14ac:dyDescent="0.35">
      <c r="A109" s="636" t="s">
        <v>233</v>
      </c>
      <c r="B109" s="637"/>
      <c r="C109" s="638"/>
      <c r="D109" s="434">
        <v>63</v>
      </c>
      <c r="E109" s="434"/>
      <c r="F109" s="434"/>
      <c r="G109" s="434"/>
      <c r="H109" s="469" t="s">
        <v>190</v>
      </c>
      <c r="I109" s="470"/>
      <c r="J109" s="470"/>
      <c r="K109" s="471"/>
      <c r="L109" s="112" t="s">
        <v>8</v>
      </c>
      <c r="M109" s="257"/>
    </row>
    <row r="110" spans="1:13" s="28" customFormat="1" ht="5.25" customHeight="1" thickBot="1" x14ac:dyDescent="0.35">
      <c r="A110" s="115"/>
      <c r="B110" s="116"/>
      <c r="C110" s="116"/>
      <c r="D110" s="117"/>
      <c r="E110" s="117"/>
      <c r="F110" s="117"/>
      <c r="G110" s="117"/>
      <c r="H110" s="118"/>
      <c r="I110" s="118"/>
      <c r="J110" s="118"/>
      <c r="K110" s="118"/>
      <c r="L110" s="117"/>
    </row>
    <row r="111" spans="1:13" s="28" customFormat="1" ht="24.75" customHeight="1" thickBot="1" x14ac:dyDescent="0.35">
      <c r="A111" s="270" t="s">
        <v>240</v>
      </c>
      <c r="B111" s="271"/>
      <c r="C111" s="272"/>
      <c r="D111" s="273"/>
      <c r="E111" s="273"/>
      <c r="F111" s="273"/>
      <c r="G111" s="273"/>
      <c r="H111" s="274"/>
      <c r="I111" s="265"/>
      <c r="J111" s="264"/>
      <c r="K111" s="275"/>
      <c r="L111" s="273"/>
    </row>
    <row r="112" spans="1:13" s="28" customFormat="1" ht="13.5" hidden="1" customHeight="1" x14ac:dyDescent="0.3">
      <c r="A112" s="241" t="s">
        <v>239</v>
      </c>
      <c r="B112" s="242"/>
      <c r="C112" s="241"/>
      <c r="D112" s="218"/>
      <c r="E112" s="218"/>
      <c r="F112" s="218"/>
      <c r="G112" s="218"/>
      <c r="H112" s="228"/>
      <c r="I112" s="228"/>
      <c r="J112" s="228"/>
      <c r="K112" s="228"/>
      <c r="L112" s="219"/>
    </row>
    <row r="113" spans="1:13" s="28" customFormat="1" ht="13.5" customHeight="1" x14ac:dyDescent="0.3">
      <c r="A113" s="224" t="s">
        <v>423</v>
      </c>
      <c r="B113" s="225"/>
      <c r="C113" s="224"/>
      <c r="D113" s="220"/>
      <c r="E113" s="220"/>
      <c r="F113" s="220"/>
      <c r="G113" s="220"/>
      <c r="H113" s="223"/>
      <c r="I113" s="223"/>
      <c r="J113" s="223"/>
      <c r="K113" s="223"/>
      <c r="L113" s="221"/>
    </row>
    <row r="114" spans="1:13" s="28" customFormat="1" ht="12" customHeight="1" x14ac:dyDescent="0.3">
      <c r="A114" s="224" t="s">
        <v>285</v>
      </c>
      <c r="B114" s="225"/>
      <c r="C114" s="224"/>
      <c r="D114" s="220"/>
      <c r="E114" s="220"/>
      <c r="F114" s="220"/>
      <c r="G114" s="220"/>
      <c r="H114" s="223"/>
      <c r="I114" s="223"/>
      <c r="J114" s="223"/>
      <c r="K114" s="223"/>
      <c r="L114" s="221"/>
    </row>
    <row r="115" spans="1:13" s="28" customFormat="1" ht="12.75" customHeight="1" x14ac:dyDescent="0.3">
      <c r="A115" s="226" t="s">
        <v>286</v>
      </c>
      <c r="B115" s="227"/>
      <c r="C115" s="226"/>
      <c r="D115" s="243"/>
      <c r="E115" s="243"/>
      <c r="F115" s="243"/>
      <c r="G115" s="243"/>
      <c r="H115" s="230"/>
      <c r="I115" s="230"/>
      <c r="J115" s="230"/>
      <c r="K115" s="9"/>
      <c r="L115" s="229"/>
    </row>
    <row r="116" spans="1:13" s="28" customFormat="1" ht="12.75" customHeight="1" thickBot="1" x14ac:dyDescent="0.35">
      <c r="A116" s="244" t="s">
        <v>287</v>
      </c>
      <c r="B116" s="232"/>
      <c r="C116" s="266"/>
      <c r="D116" s="222"/>
      <c r="E116" s="222"/>
      <c r="F116" s="222"/>
      <c r="G116" s="222"/>
      <c r="H116" s="231"/>
      <c r="I116" s="231"/>
      <c r="J116" s="231"/>
      <c r="K116" s="231"/>
      <c r="L116" s="302"/>
    </row>
    <row r="117" spans="1:13" s="28" customFormat="1" ht="12.6" customHeight="1" x14ac:dyDescent="0.3">
      <c r="A117" s="283"/>
      <c r="B117" s="283"/>
      <c r="C117" s="283"/>
      <c r="D117" s="261"/>
      <c r="E117" s="261"/>
      <c r="F117" s="261"/>
      <c r="G117" s="261"/>
      <c r="H117" s="9"/>
      <c r="I117" s="9"/>
      <c r="J117" s="9"/>
      <c r="K117" s="9"/>
      <c r="L117" s="261"/>
    </row>
    <row r="118" spans="1:13" s="28" customFormat="1" ht="17.399999999999999" customHeight="1" thickBot="1" x14ac:dyDescent="0.35">
      <c r="A118" s="57" t="s">
        <v>437</v>
      </c>
      <c r="B118" s="8"/>
      <c r="C118" s="8"/>
      <c r="D118" s="8"/>
      <c r="E118" s="8"/>
      <c r="F118" s="8"/>
      <c r="G118" s="9"/>
      <c r="H118" s="9"/>
      <c r="I118" s="9"/>
      <c r="J118" s="9"/>
      <c r="K118" s="9"/>
      <c r="L118" s="258"/>
    </row>
    <row r="119" spans="1:13" s="28" customFormat="1" ht="31.2" customHeight="1" thickBot="1" x14ac:dyDescent="0.35">
      <c r="A119" s="811" t="s">
        <v>2</v>
      </c>
      <c r="B119" s="408"/>
      <c r="C119" s="771" t="s">
        <v>13</v>
      </c>
      <c r="D119" s="772"/>
      <c r="E119" s="772"/>
      <c r="F119" s="772" t="s">
        <v>435</v>
      </c>
      <c r="G119" s="772"/>
      <c r="H119" s="773"/>
      <c r="L119" s="258"/>
    </row>
    <row r="120" spans="1:13" s="28" customFormat="1" ht="12.75" customHeight="1" x14ac:dyDescent="0.3">
      <c r="A120" s="801" t="s">
        <v>372</v>
      </c>
      <c r="B120" s="802"/>
      <c r="C120" s="809">
        <v>4</v>
      </c>
      <c r="D120" s="536"/>
      <c r="E120" s="536"/>
      <c r="F120" s="805">
        <v>0.55000000000000004</v>
      </c>
      <c r="G120" s="806"/>
      <c r="H120" s="807"/>
      <c r="I120" s="808"/>
      <c r="J120" s="808"/>
      <c r="K120" s="808"/>
      <c r="L120" s="258"/>
    </row>
    <row r="121" spans="1:13" ht="13.8" customHeight="1" thickBot="1" x14ac:dyDescent="0.3">
      <c r="A121" s="511" t="s">
        <v>373</v>
      </c>
      <c r="B121" s="803"/>
      <c r="C121" s="810">
        <v>16</v>
      </c>
      <c r="D121" s="383"/>
      <c r="E121" s="383"/>
      <c r="F121" s="858">
        <v>2.2000000000000002</v>
      </c>
      <c r="G121" s="858"/>
      <c r="H121" s="859"/>
      <c r="I121" s="804"/>
      <c r="J121" s="804"/>
      <c r="K121" s="804"/>
      <c r="L121" s="258"/>
    </row>
    <row r="122" spans="1:13" ht="21.6" customHeight="1" thickBot="1" x14ac:dyDescent="0.3">
      <c r="A122" s="331" t="s">
        <v>424</v>
      </c>
      <c r="B122" s="306"/>
      <c r="C122" s="9"/>
      <c r="D122" s="9"/>
      <c r="E122" s="9"/>
      <c r="F122" s="9"/>
      <c r="G122" s="9"/>
      <c r="H122" s="9"/>
      <c r="I122" s="9"/>
      <c r="J122" s="9"/>
      <c r="K122" s="9"/>
      <c r="L122" s="8"/>
    </row>
    <row r="123" spans="1:13" s="28" customFormat="1" ht="58.8" customHeight="1" thickBot="1" x14ac:dyDescent="0.35">
      <c r="A123" s="352" t="s">
        <v>2</v>
      </c>
      <c r="B123" s="772" t="s">
        <v>13</v>
      </c>
      <c r="C123" s="772"/>
      <c r="D123" s="772" t="s">
        <v>216</v>
      </c>
      <c r="E123" s="772"/>
      <c r="F123" s="772"/>
      <c r="G123" s="785" t="s">
        <v>93</v>
      </c>
      <c r="H123" s="460"/>
      <c r="I123" s="461"/>
      <c r="J123" s="353"/>
      <c r="K123" s="353"/>
      <c r="L123" s="353"/>
      <c r="M123" s="353"/>
    </row>
    <row r="124" spans="1:13" s="28" customFormat="1" ht="15.6" customHeight="1" thickBot="1" x14ac:dyDescent="0.35">
      <c r="A124" s="354" t="s">
        <v>234</v>
      </c>
      <c r="B124" s="783">
        <v>5</v>
      </c>
      <c r="C124" s="783"/>
      <c r="D124" s="792" t="s">
        <v>436</v>
      </c>
      <c r="E124" s="792"/>
      <c r="F124" s="792"/>
      <c r="G124" s="797" t="s">
        <v>215</v>
      </c>
      <c r="H124" s="798"/>
      <c r="I124" s="799"/>
      <c r="J124" s="355"/>
      <c r="K124" s="355"/>
      <c r="L124" s="355"/>
      <c r="M124" s="355"/>
    </row>
    <row r="125" spans="1:13" s="28" customFormat="1" ht="16.8" customHeight="1" thickBot="1" x14ac:dyDescent="0.35">
      <c r="A125" s="48" t="s">
        <v>425</v>
      </c>
      <c r="B125" s="6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3" s="28" customFormat="1" ht="50.4" customHeight="1" thickBot="1" x14ac:dyDescent="0.35">
      <c r="A126" s="393" t="s">
        <v>2</v>
      </c>
      <c r="B126" s="394"/>
      <c r="C126" s="476"/>
      <c r="D126" s="368" t="s">
        <v>153</v>
      </c>
      <c r="E126" s="369"/>
      <c r="F126" s="369"/>
      <c r="G126" s="370"/>
      <c r="H126" s="459" t="s">
        <v>98</v>
      </c>
      <c r="I126" s="460"/>
      <c r="J126" s="460"/>
      <c r="K126" s="461"/>
      <c r="L126" s="153" t="s">
        <v>154</v>
      </c>
    </row>
    <row r="127" spans="1:13" ht="15.75" customHeight="1" x14ac:dyDescent="0.25">
      <c r="A127" s="656" t="s">
        <v>439</v>
      </c>
      <c r="B127" s="657"/>
      <c r="C127" s="658"/>
      <c r="D127" s="684">
        <v>57</v>
      </c>
      <c r="E127" s="685"/>
      <c r="F127" s="685"/>
      <c r="G127" s="686"/>
      <c r="H127" s="687" t="s">
        <v>152</v>
      </c>
      <c r="I127" s="688"/>
      <c r="J127" s="688"/>
      <c r="K127" s="689"/>
      <c r="L127" s="336">
        <v>1.65</v>
      </c>
    </row>
    <row r="128" spans="1:13" ht="16.2" customHeight="1" x14ac:dyDescent="0.25">
      <c r="A128" s="716" t="s">
        <v>440</v>
      </c>
      <c r="B128" s="817"/>
      <c r="C128" s="817"/>
      <c r="D128" s="543">
        <v>155</v>
      </c>
      <c r="E128" s="543"/>
      <c r="F128" s="543"/>
      <c r="G128" s="543"/>
      <c r="H128" s="571" t="s">
        <v>152</v>
      </c>
      <c r="I128" s="571"/>
      <c r="J128" s="571"/>
      <c r="K128" s="571"/>
      <c r="L128" s="316">
        <v>3.3</v>
      </c>
    </row>
    <row r="129" spans="1:12" ht="13.5" customHeight="1" x14ac:dyDescent="0.25">
      <c r="A129" s="716" t="s">
        <v>441</v>
      </c>
      <c r="B129" s="817"/>
      <c r="C129" s="817"/>
      <c r="D129" s="543">
        <v>155</v>
      </c>
      <c r="E129" s="543"/>
      <c r="F129" s="543"/>
      <c r="G129" s="543"/>
      <c r="H129" s="571" t="s">
        <v>152</v>
      </c>
      <c r="I129" s="571"/>
      <c r="J129" s="571"/>
      <c r="K129" s="571"/>
      <c r="L129" s="316" t="s">
        <v>282</v>
      </c>
    </row>
    <row r="130" spans="1:12" ht="19.5" hidden="1" customHeight="1" thickBot="1" x14ac:dyDescent="0.3">
      <c r="A130" s="716" t="s">
        <v>369</v>
      </c>
      <c r="B130" s="817"/>
      <c r="C130" s="817"/>
      <c r="D130" s="543">
        <v>57</v>
      </c>
      <c r="E130" s="543"/>
      <c r="F130" s="543"/>
      <c r="G130" s="543"/>
      <c r="H130" s="571" t="s">
        <v>152</v>
      </c>
      <c r="I130" s="571"/>
      <c r="J130" s="571"/>
      <c r="K130" s="571"/>
      <c r="L130" s="316">
        <v>3.3</v>
      </c>
    </row>
    <row r="131" spans="1:12" ht="13.5" hidden="1" customHeight="1" x14ac:dyDescent="0.3">
      <c r="A131" s="337" t="s">
        <v>410</v>
      </c>
      <c r="B131" s="334"/>
      <c r="C131" s="335"/>
      <c r="D131" s="335"/>
      <c r="E131" s="335"/>
      <c r="F131" s="335"/>
      <c r="G131" s="335"/>
      <c r="H131" s="335"/>
      <c r="I131" s="335"/>
      <c r="J131" s="335"/>
      <c r="K131" s="335"/>
      <c r="L131" s="338"/>
    </row>
    <row r="132" spans="1:12" ht="12.75" hidden="1" customHeight="1" thickBot="1" x14ac:dyDescent="0.3">
      <c r="A132" s="836" t="s">
        <v>91</v>
      </c>
      <c r="B132" s="520"/>
      <c r="C132" s="520" t="s">
        <v>13</v>
      </c>
      <c r="D132" s="520"/>
      <c r="E132" s="520"/>
      <c r="F132" s="795" t="s">
        <v>155</v>
      </c>
      <c r="G132" s="795"/>
      <c r="H132" s="795"/>
      <c r="I132" s="520" t="s">
        <v>156</v>
      </c>
      <c r="J132" s="520"/>
      <c r="K132" s="520"/>
      <c r="L132" s="318" t="s">
        <v>93</v>
      </c>
    </row>
    <row r="133" spans="1:12" ht="35.25" hidden="1" customHeight="1" thickBot="1" x14ac:dyDescent="0.3">
      <c r="A133" s="920" t="s">
        <v>20</v>
      </c>
      <c r="B133" s="921"/>
      <c r="C133" s="571">
        <v>2.5</v>
      </c>
      <c r="D133" s="571"/>
      <c r="E133" s="571"/>
      <c r="F133" s="571">
        <v>50</v>
      </c>
      <c r="G133" s="571"/>
      <c r="H133" s="571"/>
      <c r="I133" s="571">
        <v>2</v>
      </c>
      <c r="J133" s="571"/>
      <c r="K133" s="571"/>
      <c r="L133" s="339" t="s">
        <v>7</v>
      </c>
    </row>
    <row r="134" spans="1:12" ht="13.5" hidden="1" customHeight="1" thickBot="1" x14ac:dyDescent="0.3">
      <c r="A134" s="86" t="s">
        <v>209</v>
      </c>
      <c r="B134" s="290"/>
      <c r="C134" s="290"/>
      <c r="D134" s="290"/>
      <c r="E134" s="290"/>
      <c r="F134" s="290"/>
      <c r="G134" s="290"/>
      <c r="H134" s="290"/>
      <c r="I134" s="290"/>
      <c r="J134" s="290"/>
      <c r="K134" s="290"/>
      <c r="L134" s="340"/>
    </row>
    <row r="135" spans="1:12" ht="13.5" hidden="1" customHeight="1" thickBot="1" x14ac:dyDescent="0.3">
      <c r="A135" s="836" t="s">
        <v>97</v>
      </c>
      <c r="B135" s="520"/>
      <c r="C135" s="520"/>
      <c r="D135" s="520" t="s">
        <v>114</v>
      </c>
      <c r="E135" s="520"/>
      <c r="F135" s="520"/>
      <c r="G135" s="520"/>
      <c r="H135" s="796" t="s">
        <v>115</v>
      </c>
      <c r="I135" s="796"/>
      <c r="J135" s="796"/>
      <c r="K135" s="796"/>
      <c r="L135" s="794" t="s">
        <v>337</v>
      </c>
    </row>
    <row r="136" spans="1:12" ht="13.5" hidden="1" customHeight="1" thickBot="1" x14ac:dyDescent="0.3">
      <c r="A136" s="836"/>
      <c r="B136" s="520"/>
      <c r="C136" s="520"/>
      <c r="D136" s="520"/>
      <c r="E136" s="520"/>
      <c r="F136" s="520"/>
      <c r="G136" s="520"/>
      <c r="H136" s="796"/>
      <c r="I136" s="796"/>
      <c r="J136" s="796"/>
      <c r="K136" s="796"/>
      <c r="L136" s="794"/>
    </row>
    <row r="137" spans="1:12" ht="13.5" hidden="1" customHeight="1" thickBot="1" x14ac:dyDescent="0.3">
      <c r="A137" s="836"/>
      <c r="B137" s="520"/>
      <c r="C137" s="520"/>
      <c r="D137" s="795" t="s">
        <v>92</v>
      </c>
      <c r="E137" s="795"/>
      <c r="F137" s="795" t="s">
        <v>105</v>
      </c>
      <c r="G137" s="795"/>
      <c r="H137" s="795" t="s">
        <v>92</v>
      </c>
      <c r="I137" s="795"/>
      <c r="J137" s="795" t="s">
        <v>106</v>
      </c>
      <c r="K137" s="795"/>
      <c r="L137" s="794"/>
    </row>
    <row r="138" spans="1:12" ht="13.5" hidden="1" customHeight="1" thickBot="1" x14ac:dyDescent="0.3">
      <c r="A138" s="870" t="s">
        <v>336</v>
      </c>
      <c r="B138" s="871"/>
      <c r="C138" s="871"/>
      <c r="D138" s="571">
        <v>0.34</v>
      </c>
      <c r="E138" s="571"/>
      <c r="F138" s="571">
        <v>0.17</v>
      </c>
      <c r="G138" s="571"/>
      <c r="H138" s="571">
        <v>75</v>
      </c>
      <c r="I138" s="571"/>
      <c r="J138" s="571">
        <v>20</v>
      </c>
      <c r="K138" s="571"/>
      <c r="L138" s="339">
        <v>0.06</v>
      </c>
    </row>
    <row r="139" spans="1:12" ht="13.5" hidden="1" customHeight="1" thickBot="1" x14ac:dyDescent="0.3">
      <c r="A139" s="870" t="s">
        <v>335</v>
      </c>
      <c r="B139" s="871"/>
      <c r="C139" s="871"/>
      <c r="D139" s="571">
        <v>0.56000000000000005</v>
      </c>
      <c r="E139" s="571"/>
      <c r="F139" s="571">
        <v>0.28000000000000003</v>
      </c>
      <c r="G139" s="571"/>
      <c r="H139" s="571">
        <v>75</v>
      </c>
      <c r="I139" s="571"/>
      <c r="J139" s="571">
        <v>20</v>
      </c>
      <c r="K139" s="571"/>
      <c r="L139" s="339">
        <v>0.09</v>
      </c>
    </row>
    <row r="140" spans="1:12" ht="13.5" hidden="1" customHeight="1" thickBot="1" x14ac:dyDescent="0.3">
      <c r="A140" s="870" t="s">
        <v>338</v>
      </c>
      <c r="B140" s="871"/>
      <c r="C140" s="871"/>
      <c r="D140" s="571">
        <v>0.7</v>
      </c>
      <c r="E140" s="571"/>
      <c r="F140" s="571">
        <v>0.4</v>
      </c>
      <c r="G140" s="571"/>
      <c r="H140" s="571">
        <v>75</v>
      </c>
      <c r="I140" s="571"/>
      <c r="J140" s="571">
        <v>20</v>
      </c>
      <c r="K140" s="571"/>
      <c r="L140" s="339">
        <v>0.09</v>
      </c>
    </row>
    <row r="141" spans="1:12" ht="13.5" hidden="1" customHeight="1" thickBot="1" x14ac:dyDescent="0.3">
      <c r="A141" s="870" t="s">
        <v>21</v>
      </c>
      <c r="B141" s="871"/>
      <c r="C141" s="871"/>
      <c r="D141" s="571">
        <v>0.84</v>
      </c>
      <c r="E141" s="571"/>
      <c r="F141" s="571">
        <v>0.42</v>
      </c>
      <c r="G141" s="571"/>
      <c r="H141" s="571">
        <v>75</v>
      </c>
      <c r="I141" s="571"/>
      <c r="J141" s="571">
        <v>20</v>
      </c>
      <c r="K141" s="571"/>
      <c r="L141" s="339">
        <v>0.18</v>
      </c>
    </row>
    <row r="142" spans="1:12" ht="13.5" hidden="1" customHeight="1" thickBot="1" x14ac:dyDescent="0.3">
      <c r="A142" s="870" t="s">
        <v>331</v>
      </c>
      <c r="B142" s="871"/>
      <c r="C142" s="871"/>
      <c r="D142" s="571">
        <v>1.1200000000000001</v>
      </c>
      <c r="E142" s="571"/>
      <c r="F142" s="571">
        <v>0.56000000000000005</v>
      </c>
      <c r="G142" s="571"/>
      <c r="H142" s="571">
        <v>75</v>
      </c>
      <c r="I142" s="571"/>
      <c r="J142" s="571">
        <v>20</v>
      </c>
      <c r="K142" s="571"/>
      <c r="L142" s="339">
        <v>0.18</v>
      </c>
    </row>
    <row r="143" spans="1:12" ht="13.5" hidden="1" customHeight="1" thickBot="1" x14ac:dyDescent="0.3">
      <c r="A143" s="870" t="s">
        <v>332</v>
      </c>
      <c r="B143" s="871"/>
      <c r="C143" s="871"/>
      <c r="D143" s="571">
        <v>1.4</v>
      </c>
      <c r="E143" s="571"/>
      <c r="F143" s="571">
        <v>0.7</v>
      </c>
      <c r="G143" s="571"/>
      <c r="H143" s="571">
        <v>75</v>
      </c>
      <c r="I143" s="571"/>
      <c r="J143" s="571">
        <v>20</v>
      </c>
      <c r="K143" s="571"/>
      <c r="L143" s="339">
        <v>0.18</v>
      </c>
    </row>
    <row r="144" spans="1:12" ht="19.8" customHeight="1" thickBot="1" x14ac:dyDescent="0.3">
      <c r="A144" s="872" t="s">
        <v>438</v>
      </c>
      <c r="B144" s="873"/>
      <c r="C144" s="873"/>
      <c r="D144" s="572">
        <v>57</v>
      </c>
      <c r="E144" s="572"/>
      <c r="F144" s="572"/>
      <c r="G144" s="572"/>
      <c r="H144" s="571" t="s">
        <v>152</v>
      </c>
      <c r="I144" s="571"/>
      <c r="J144" s="571"/>
      <c r="K144" s="571"/>
      <c r="L144" s="341">
        <v>3.3</v>
      </c>
    </row>
    <row r="145" spans="1:13" s="26" customFormat="1" ht="19.2" customHeight="1" x14ac:dyDescent="0.25">
      <c r="A145" s="874"/>
      <c r="B145" s="874"/>
      <c r="C145" s="874"/>
      <c r="D145" s="567"/>
      <c r="E145" s="567"/>
      <c r="F145" s="567"/>
      <c r="G145" s="567"/>
      <c r="H145" s="567"/>
      <c r="I145" s="567"/>
      <c r="J145" s="567"/>
      <c r="K145" s="567"/>
      <c r="L145" s="258"/>
    </row>
    <row r="146" spans="1:13" ht="22.5" customHeight="1" thickBot="1" x14ac:dyDescent="0.3">
      <c r="A146" s="333" t="s">
        <v>225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</row>
    <row r="147" spans="1:13" ht="21" customHeight="1" x14ac:dyDescent="0.25">
      <c r="A147" s="781" t="s">
        <v>420</v>
      </c>
      <c r="B147" s="782"/>
      <c r="C147" s="782"/>
      <c r="D147" s="782"/>
      <c r="E147" s="782"/>
      <c r="F147" s="782"/>
      <c r="G147" s="782"/>
      <c r="H147" s="782"/>
      <c r="I147" s="782"/>
      <c r="J147" s="782"/>
      <c r="K147" s="782"/>
      <c r="L147" s="782"/>
    </row>
    <row r="148" spans="1:13" ht="49.8" customHeight="1" x14ac:dyDescent="0.25">
      <c r="A148" s="374"/>
      <c r="B148" s="375"/>
      <c r="C148" s="375"/>
      <c r="D148" s="375"/>
      <c r="E148" s="375"/>
      <c r="F148" s="375"/>
      <c r="G148" s="375"/>
      <c r="H148" s="375"/>
      <c r="I148" s="375"/>
      <c r="J148" s="375"/>
      <c r="K148" s="375"/>
      <c r="L148" s="375"/>
    </row>
    <row r="149" spans="1:13" ht="22.5" customHeight="1" thickBot="1" x14ac:dyDescent="0.3">
      <c r="A149" s="301"/>
      <c r="B149" s="301"/>
      <c r="C149" s="301"/>
      <c r="D149" s="301"/>
      <c r="E149" s="301"/>
      <c r="F149" s="301"/>
      <c r="G149" s="301"/>
      <c r="H149" s="301"/>
      <c r="I149" s="301"/>
      <c r="J149" s="301"/>
      <c r="K149" s="301"/>
      <c r="L149" s="301"/>
      <c r="M149" s="8"/>
    </row>
    <row r="150" spans="1:13" s="26" customFormat="1" ht="26.25" customHeight="1" x14ac:dyDescent="0.3">
      <c r="A150" s="321" t="s">
        <v>224</v>
      </c>
      <c r="B150" s="322"/>
      <c r="C150" s="323"/>
      <c r="D150" s="323"/>
      <c r="E150" s="323"/>
      <c r="F150" s="323"/>
      <c r="G150" s="323"/>
      <c r="H150" s="323"/>
      <c r="I150" s="323"/>
      <c r="J150" s="323"/>
      <c r="K150" s="323"/>
      <c r="L150" s="324"/>
    </row>
    <row r="151" spans="1:13" ht="17.25" customHeight="1" thickBot="1" x14ac:dyDescent="0.35">
      <c r="A151" s="325" t="s">
        <v>112</v>
      </c>
      <c r="B151" s="326"/>
      <c r="C151" s="8"/>
      <c r="D151" s="8"/>
      <c r="E151" s="8"/>
      <c r="F151" s="8"/>
      <c r="G151" s="8"/>
      <c r="H151" s="8"/>
      <c r="I151" s="8"/>
      <c r="J151" s="8"/>
      <c r="K151" s="8"/>
      <c r="L151" s="136"/>
    </row>
    <row r="152" spans="1:13" ht="51.6" customHeight="1" thickBot="1" x14ac:dyDescent="0.3">
      <c r="A152" s="365" t="s">
        <v>421</v>
      </c>
      <c r="B152" s="366"/>
      <c r="C152" s="366"/>
      <c r="D152" s="366"/>
      <c r="E152" s="366"/>
      <c r="F152" s="366"/>
      <c r="G152" s="366"/>
      <c r="H152" s="366"/>
      <c r="I152" s="366"/>
      <c r="J152" s="366"/>
      <c r="K152" s="366"/>
      <c r="L152" s="367"/>
    </row>
    <row r="153" spans="1:13" ht="15" customHeight="1" thickBot="1" x14ac:dyDescent="0.3">
      <c r="A153" s="44" t="s">
        <v>442</v>
      </c>
      <c r="B153" s="30"/>
      <c r="C153" s="26"/>
      <c r="D153" s="26"/>
      <c r="E153" s="26"/>
      <c r="F153" s="26"/>
      <c r="G153" s="26"/>
      <c r="H153" s="26"/>
      <c r="I153" s="26"/>
      <c r="J153" s="26"/>
      <c r="K153" s="26"/>
      <c r="L153" s="327"/>
    </row>
    <row r="154" spans="1:13" ht="15" hidden="1" customHeight="1" x14ac:dyDescent="0.25">
      <c r="A154" s="305" t="s">
        <v>2</v>
      </c>
      <c r="B154" s="862" t="s">
        <v>25</v>
      </c>
      <c r="C154" s="863"/>
      <c r="D154" s="659" t="s">
        <v>13</v>
      </c>
      <c r="E154" s="555"/>
      <c r="F154" s="555"/>
      <c r="G154" s="556"/>
      <c r="H154" s="659" t="s">
        <v>191</v>
      </c>
      <c r="I154" s="555"/>
      <c r="J154" s="555"/>
      <c r="K154" s="556"/>
      <c r="L154" s="342" t="s">
        <v>110</v>
      </c>
    </row>
    <row r="155" spans="1:13" ht="42" customHeight="1" thickBot="1" x14ac:dyDescent="0.3">
      <c r="A155" s="332" t="s">
        <v>2</v>
      </c>
      <c r="B155" s="784" t="s">
        <v>25</v>
      </c>
      <c r="C155" s="408"/>
      <c r="D155" s="771" t="s">
        <v>443</v>
      </c>
      <c r="E155" s="772"/>
      <c r="F155" s="772"/>
      <c r="G155" s="772"/>
      <c r="H155" s="785" t="s">
        <v>444</v>
      </c>
      <c r="I155" s="460"/>
      <c r="J155" s="786"/>
      <c r="K155" s="785" t="s">
        <v>445</v>
      </c>
      <c r="L155" s="461"/>
    </row>
    <row r="156" spans="1:13" ht="15" customHeight="1" x14ac:dyDescent="0.25">
      <c r="A156" s="343" t="s">
        <v>26</v>
      </c>
      <c r="B156" s="759">
        <v>100</v>
      </c>
      <c r="C156" s="759"/>
      <c r="D156" s="588" t="s">
        <v>31</v>
      </c>
      <c r="E156" s="588"/>
      <c r="F156" s="588"/>
      <c r="G156" s="588"/>
      <c r="H156" s="531" t="s">
        <v>157</v>
      </c>
      <c r="I156" s="531"/>
      <c r="J156" s="531"/>
      <c r="K156" s="588">
        <v>0.5</v>
      </c>
      <c r="L156" s="789"/>
    </row>
    <row r="157" spans="1:13" ht="15" customHeight="1" x14ac:dyDescent="0.25">
      <c r="A157" s="86" t="s">
        <v>27</v>
      </c>
      <c r="B157" s="543">
        <v>160</v>
      </c>
      <c r="C157" s="543"/>
      <c r="D157" s="571" t="s">
        <v>32</v>
      </c>
      <c r="E157" s="571"/>
      <c r="F157" s="571"/>
      <c r="G157" s="571"/>
      <c r="H157" s="520"/>
      <c r="I157" s="520"/>
      <c r="J157" s="520"/>
      <c r="K157" s="571">
        <v>0.8</v>
      </c>
      <c r="L157" s="766"/>
    </row>
    <row r="158" spans="1:13" ht="15" customHeight="1" x14ac:dyDescent="0.25">
      <c r="A158" s="86" t="s">
        <v>28</v>
      </c>
      <c r="B158" s="543">
        <v>250</v>
      </c>
      <c r="C158" s="543"/>
      <c r="D158" s="571" t="s">
        <v>33</v>
      </c>
      <c r="E158" s="571"/>
      <c r="F158" s="571"/>
      <c r="G158" s="571"/>
      <c r="H158" s="520"/>
      <c r="I158" s="520"/>
      <c r="J158" s="520"/>
      <c r="K158" s="571">
        <v>2</v>
      </c>
      <c r="L158" s="766"/>
    </row>
    <row r="159" spans="1:13" ht="14.1" customHeight="1" x14ac:dyDescent="0.25">
      <c r="A159" s="282" t="s">
        <v>28</v>
      </c>
      <c r="B159" s="864">
        <v>250</v>
      </c>
      <c r="C159" s="864"/>
      <c r="D159" s="582" t="s">
        <v>33</v>
      </c>
      <c r="E159" s="582"/>
      <c r="F159" s="582"/>
      <c r="G159" s="582"/>
      <c r="H159" s="520"/>
      <c r="I159" s="520"/>
      <c r="J159" s="520"/>
      <c r="K159" s="571">
        <v>2</v>
      </c>
      <c r="L159" s="766"/>
    </row>
    <row r="160" spans="1:13" ht="18.75" customHeight="1" thickBot="1" x14ac:dyDescent="0.3">
      <c r="A160" s="87" t="s">
        <v>29</v>
      </c>
      <c r="B160" s="865">
        <v>400</v>
      </c>
      <c r="C160" s="866"/>
      <c r="D160" s="867" t="s">
        <v>404</v>
      </c>
      <c r="E160" s="868"/>
      <c r="F160" s="868"/>
      <c r="G160" s="869"/>
      <c r="H160" s="858"/>
      <c r="I160" s="858"/>
      <c r="J160" s="858"/>
      <c r="K160" s="572">
        <v>4</v>
      </c>
      <c r="L160" s="767"/>
    </row>
    <row r="161" spans="1:12" ht="20.399999999999999" customHeight="1" thickBot="1" x14ac:dyDescent="0.3">
      <c r="A161" s="245" t="s">
        <v>158</v>
      </c>
      <c r="B161" s="260"/>
      <c r="C161" s="260"/>
      <c r="D161" s="260"/>
      <c r="E161" s="260"/>
      <c r="F161" s="260"/>
      <c r="G161" s="260"/>
      <c r="H161" s="281"/>
      <c r="I161" s="281"/>
      <c r="J161" s="281"/>
      <c r="K161" s="281"/>
      <c r="L161" s="260"/>
    </row>
    <row r="162" spans="1:12" ht="15" customHeight="1" x14ac:dyDescent="0.25">
      <c r="A162" s="291" t="s">
        <v>36</v>
      </c>
      <c r="B162" s="564">
        <v>100</v>
      </c>
      <c r="C162" s="565"/>
      <c r="D162" s="359">
        <v>240</v>
      </c>
      <c r="E162" s="359"/>
      <c r="F162" s="359"/>
      <c r="G162" s="359"/>
      <c r="H162" s="860" t="s">
        <v>370</v>
      </c>
      <c r="I162" s="359"/>
      <c r="J162" s="359"/>
      <c r="K162" s="565"/>
      <c r="L162" s="728">
        <v>0.6</v>
      </c>
    </row>
    <row r="163" spans="1:12" ht="15" customHeight="1" thickBot="1" x14ac:dyDescent="0.3">
      <c r="A163" s="292" t="s">
        <v>37</v>
      </c>
      <c r="B163" s="356"/>
      <c r="C163" s="357"/>
      <c r="D163" s="580" t="s">
        <v>210</v>
      </c>
      <c r="E163" s="580"/>
      <c r="F163" s="580"/>
      <c r="G163" s="580"/>
      <c r="H163" s="861" t="s">
        <v>371</v>
      </c>
      <c r="I163" s="358"/>
      <c r="J163" s="358"/>
      <c r="K163" s="357"/>
      <c r="L163" s="583"/>
    </row>
    <row r="164" spans="1:12" ht="15" customHeight="1" thickBot="1" x14ac:dyDescent="0.3">
      <c r="A164" s="44" t="s">
        <v>247</v>
      </c>
    </row>
    <row r="165" spans="1:12" ht="46.2" customHeight="1" thickBot="1" x14ac:dyDescent="0.3">
      <c r="A165" s="320" t="s">
        <v>2</v>
      </c>
      <c r="B165" s="811" t="s">
        <v>25</v>
      </c>
      <c r="C165" s="875"/>
      <c r="D165" s="459" t="s">
        <v>13</v>
      </c>
      <c r="E165" s="460"/>
      <c r="F165" s="460"/>
      <c r="G165" s="460"/>
      <c r="H165" s="772" t="s">
        <v>191</v>
      </c>
      <c r="I165" s="772"/>
      <c r="J165" s="772"/>
      <c r="K165" s="772" t="s">
        <v>110</v>
      </c>
      <c r="L165" s="773"/>
    </row>
    <row r="166" spans="1:12" ht="15" customHeight="1" x14ac:dyDescent="0.25">
      <c r="A166" s="344" t="s">
        <v>39</v>
      </c>
      <c r="B166" s="876">
        <v>250</v>
      </c>
      <c r="C166" s="876"/>
      <c r="D166" s="876">
        <v>2700</v>
      </c>
      <c r="E166" s="876"/>
      <c r="F166" s="876"/>
      <c r="G166" s="691"/>
      <c r="H166" s="588" t="s">
        <v>193</v>
      </c>
      <c r="I166" s="588"/>
      <c r="J166" s="588"/>
      <c r="K166" s="588">
        <v>2.4</v>
      </c>
      <c r="L166" s="789"/>
    </row>
    <row r="167" spans="1:12" ht="15" customHeight="1" x14ac:dyDescent="0.25">
      <c r="A167" s="67" t="s">
        <v>343</v>
      </c>
      <c r="B167" s="389">
        <v>250</v>
      </c>
      <c r="C167" s="389"/>
      <c r="D167" s="389">
        <v>2700</v>
      </c>
      <c r="E167" s="389"/>
      <c r="F167" s="389"/>
      <c r="G167" s="390"/>
      <c r="H167" s="571"/>
      <c r="I167" s="571"/>
      <c r="J167" s="571"/>
      <c r="K167" s="571">
        <v>2.4</v>
      </c>
      <c r="L167" s="766"/>
    </row>
    <row r="168" spans="1:12" ht="15" customHeight="1" x14ac:dyDescent="0.25">
      <c r="A168" s="67" t="s">
        <v>40</v>
      </c>
      <c r="B168" s="389">
        <v>400</v>
      </c>
      <c r="C168" s="389"/>
      <c r="D168" s="389">
        <v>7200</v>
      </c>
      <c r="E168" s="389"/>
      <c r="F168" s="389"/>
      <c r="G168" s="390"/>
      <c r="H168" s="571"/>
      <c r="I168" s="571"/>
      <c r="J168" s="571"/>
      <c r="K168" s="571">
        <v>4.8</v>
      </c>
      <c r="L168" s="766"/>
    </row>
    <row r="169" spans="1:12" ht="15" customHeight="1" x14ac:dyDescent="0.25">
      <c r="A169" s="67" t="s">
        <v>344</v>
      </c>
      <c r="B169" s="389">
        <v>400</v>
      </c>
      <c r="C169" s="389"/>
      <c r="D169" s="389">
        <v>7200</v>
      </c>
      <c r="E169" s="389"/>
      <c r="F169" s="389"/>
      <c r="G169" s="390"/>
      <c r="H169" s="571"/>
      <c r="I169" s="571"/>
      <c r="J169" s="571"/>
      <c r="K169" s="571">
        <v>4.8</v>
      </c>
      <c r="L169" s="766"/>
    </row>
    <row r="170" spans="1:12" ht="13.5" customHeight="1" x14ac:dyDescent="0.25">
      <c r="A170" s="67" t="s">
        <v>41</v>
      </c>
      <c r="B170" s="389">
        <v>500</v>
      </c>
      <c r="C170" s="389"/>
      <c r="D170" s="389">
        <v>10800</v>
      </c>
      <c r="E170" s="389"/>
      <c r="F170" s="389"/>
      <c r="G170" s="390"/>
      <c r="H170" s="571"/>
      <c r="I170" s="571"/>
      <c r="J170" s="571"/>
      <c r="K170" s="571">
        <v>7.2</v>
      </c>
      <c r="L170" s="766"/>
    </row>
    <row r="171" spans="1:12" ht="15" customHeight="1" x14ac:dyDescent="0.25">
      <c r="A171" s="67" t="s">
        <v>446</v>
      </c>
      <c r="B171" s="389">
        <v>630</v>
      </c>
      <c r="C171" s="389"/>
      <c r="D171" s="389">
        <v>18000</v>
      </c>
      <c r="E171" s="389"/>
      <c r="F171" s="389"/>
      <c r="G171" s="390"/>
      <c r="H171" s="571"/>
      <c r="I171" s="571"/>
      <c r="J171" s="571"/>
      <c r="K171" s="571">
        <v>12</v>
      </c>
      <c r="L171" s="766"/>
    </row>
    <row r="172" spans="1:12" ht="16.5" customHeight="1" x14ac:dyDescent="0.25">
      <c r="A172" s="67" t="s">
        <v>43</v>
      </c>
      <c r="B172" s="389">
        <v>800</v>
      </c>
      <c r="C172" s="389"/>
      <c r="D172" s="389">
        <v>27000</v>
      </c>
      <c r="E172" s="389"/>
      <c r="F172" s="389"/>
      <c r="G172" s="390"/>
      <c r="H172" s="571"/>
      <c r="I172" s="571"/>
      <c r="J172" s="571"/>
      <c r="K172" s="571">
        <v>18</v>
      </c>
      <c r="L172" s="766"/>
    </row>
    <row r="173" spans="1:12" ht="16.5" customHeight="1" thickBot="1" x14ac:dyDescent="0.3">
      <c r="A173" s="217" t="s">
        <v>44</v>
      </c>
      <c r="B173" s="397">
        <v>1000</v>
      </c>
      <c r="C173" s="397"/>
      <c r="D173" s="397">
        <v>45000</v>
      </c>
      <c r="E173" s="397"/>
      <c r="F173" s="397"/>
      <c r="G173" s="528"/>
      <c r="H173" s="572"/>
      <c r="I173" s="572"/>
      <c r="J173" s="572"/>
      <c r="K173" s="572">
        <v>24</v>
      </c>
      <c r="L173" s="767"/>
    </row>
    <row r="174" spans="1:12" ht="16.5" customHeight="1" thickBot="1" x14ac:dyDescent="0.3">
      <c r="A174" s="30" t="s">
        <v>315</v>
      </c>
    </row>
    <row r="175" spans="1:12" ht="47.4" customHeight="1" thickBot="1" x14ac:dyDescent="0.3">
      <c r="A175" s="153" t="s">
        <v>2</v>
      </c>
      <c r="B175" s="541" t="s">
        <v>25</v>
      </c>
      <c r="C175" s="542"/>
      <c r="D175" s="398" t="s">
        <v>162</v>
      </c>
      <c r="E175" s="399"/>
      <c r="F175" s="399"/>
      <c r="G175" s="399"/>
      <c r="H175" s="385" t="s">
        <v>194</v>
      </c>
      <c r="I175" s="387"/>
      <c r="J175" s="387"/>
      <c r="K175" s="488" t="s">
        <v>110</v>
      </c>
      <c r="L175" s="439"/>
    </row>
    <row r="176" spans="1:12" ht="15" hidden="1" customHeight="1" x14ac:dyDescent="0.25">
      <c r="A176" s="72" t="s">
        <v>49</v>
      </c>
      <c r="B176" s="472">
        <v>100</v>
      </c>
      <c r="C176" s="472"/>
      <c r="D176" s="403">
        <v>130</v>
      </c>
      <c r="E176" s="403"/>
      <c r="F176" s="403"/>
      <c r="G176" s="428"/>
      <c r="H176" s="762"/>
      <c r="I176" s="763"/>
      <c r="J176" s="763"/>
      <c r="K176" s="759">
        <v>0.56299999999999994</v>
      </c>
      <c r="L176" s="760"/>
    </row>
    <row r="177" spans="1:16" ht="12.75" hidden="1" customHeight="1" thickBot="1" x14ac:dyDescent="0.3">
      <c r="A177" s="67" t="s">
        <v>50</v>
      </c>
      <c r="B177" s="389">
        <v>160</v>
      </c>
      <c r="C177" s="389"/>
      <c r="D177" s="389">
        <v>310</v>
      </c>
      <c r="E177" s="389"/>
      <c r="F177" s="389"/>
      <c r="G177" s="390"/>
      <c r="H177" s="764"/>
      <c r="I177" s="765"/>
      <c r="J177" s="765"/>
      <c r="K177" s="543">
        <v>0.9</v>
      </c>
      <c r="L177" s="761"/>
    </row>
    <row r="178" spans="1:16" ht="18.600000000000001" customHeight="1" x14ac:dyDescent="0.25">
      <c r="A178" s="67" t="s">
        <v>49</v>
      </c>
      <c r="B178" s="390">
        <v>100</v>
      </c>
      <c r="C178" s="392"/>
      <c r="D178" s="390">
        <v>130</v>
      </c>
      <c r="E178" s="391"/>
      <c r="F178" s="391"/>
      <c r="G178" s="743"/>
      <c r="H178" s="744" t="s">
        <v>447</v>
      </c>
      <c r="I178" s="745"/>
      <c r="J178" s="746"/>
      <c r="K178" s="664">
        <v>0.56299999999999994</v>
      </c>
      <c r="L178" s="758"/>
    </row>
    <row r="179" spans="1:16" ht="18" customHeight="1" x14ac:dyDescent="0.25">
      <c r="A179" s="67" t="s">
        <v>50</v>
      </c>
      <c r="B179" s="390">
        <v>160</v>
      </c>
      <c r="C179" s="392"/>
      <c r="D179" s="390">
        <v>310</v>
      </c>
      <c r="E179" s="391"/>
      <c r="F179" s="391"/>
      <c r="G179" s="743"/>
      <c r="H179" s="747"/>
      <c r="I179" s="748"/>
      <c r="J179" s="749"/>
      <c r="K179" s="664">
        <v>0.9</v>
      </c>
      <c r="L179" s="758"/>
    </row>
    <row r="180" spans="1:16" ht="18" customHeight="1" x14ac:dyDescent="0.25">
      <c r="A180" s="67" t="s">
        <v>51</v>
      </c>
      <c r="B180" s="389">
        <v>250</v>
      </c>
      <c r="C180" s="389"/>
      <c r="D180" s="389">
        <v>870</v>
      </c>
      <c r="E180" s="389"/>
      <c r="F180" s="389"/>
      <c r="G180" s="390"/>
      <c r="H180" s="747"/>
      <c r="I180" s="748"/>
      <c r="J180" s="749"/>
      <c r="K180" s="664">
        <v>2.1</v>
      </c>
      <c r="L180" s="758"/>
      <c r="M180" s="8"/>
      <c r="N180" s="8"/>
      <c r="O180" s="8"/>
      <c r="P180" s="8"/>
    </row>
    <row r="181" spans="1:16" ht="16.8" customHeight="1" thickBot="1" x14ac:dyDescent="0.3">
      <c r="A181" s="217" t="s">
        <v>52</v>
      </c>
      <c r="B181" s="383">
        <v>400</v>
      </c>
      <c r="C181" s="383"/>
      <c r="D181" s="383">
        <v>2280</v>
      </c>
      <c r="E181" s="383"/>
      <c r="F181" s="383"/>
      <c r="G181" s="469"/>
      <c r="H181" s="750"/>
      <c r="I181" s="601"/>
      <c r="J181" s="751"/>
      <c r="K181" s="469">
        <v>4.2</v>
      </c>
      <c r="L181" s="731"/>
      <c r="M181" s="10"/>
      <c r="N181" s="10"/>
      <c r="O181" s="10"/>
      <c r="P181" s="10"/>
    </row>
    <row r="182" spans="1:16" ht="27" customHeight="1" thickBot="1" x14ac:dyDescent="0.35">
      <c r="A182" s="346" t="s">
        <v>405</v>
      </c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"/>
      <c r="N182" s="10"/>
      <c r="O182" s="10"/>
      <c r="P182" s="10"/>
    </row>
    <row r="183" spans="1:16" ht="45.6" customHeight="1" thickBot="1" x14ac:dyDescent="0.3">
      <c r="A183" s="153" t="s">
        <v>2</v>
      </c>
      <c r="B183" s="562" t="s">
        <v>25</v>
      </c>
      <c r="C183" s="563"/>
      <c r="D183" s="398" t="s">
        <v>161</v>
      </c>
      <c r="E183" s="399"/>
      <c r="F183" s="399"/>
      <c r="G183" s="400"/>
      <c r="H183" s="368" t="s">
        <v>208</v>
      </c>
      <c r="I183" s="369"/>
      <c r="J183" s="369"/>
      <c r="K183" s="370"/>
      <c r="L183" s="135" t="s">
        <v>110</v>
      </c>
      <c r="M183" s="10"/>
      <c r="N183" s="10"/>
      <c r="O183" s="10"/>
      <c r="P183" s="10"/>
    </row>
    <row r="184" spans="1:16" ht="15.6" customHeight="1" x14ac:dyDescent="0.25">
      <c r="A184" s="82" t="s">
        <v>45</v>
      </c>
      <c r="B184" s="557">
        <v>160</v>
      </c>
      <c r="C184" s="557"/>
      <c r="D184" s="557">
        <v>880</v>
      </c>
      <c r="E184" s="557"/>
      <c r="F184" s="557"/>
      <c r="G184" s="557"/>
      <c r="H184" s="564" t="s">
        <v>152</v>
      </c>
      <c r="I184" s="359"/>
      <c r="J184" s="359"/>
      <c r="K184" s="565"/>
      <c r="L184" s="351">
        <v>2</v>
      </c>
      <c r="M184" s="345"/>
      <c r="N184" s="345"/>
      <c r="O184" s="345"/>
      <c r="P184" s="345"/>
    </row>
    <row r="185" spans="1:16" ht="13.5" customHeight="1" x14ac:dyDescent="0.25">
      <c r="A185" s="83" t="s">
        <v>46</v>
      </c>
      <c r="B185" s="543">
        <v>250</v>
      </c>
      <c r="C185" s="543"/>
      <c r="D185" s="543">
        <v>2800</v>
      </c>
      <c r="E185" s="543"/>
      <c r="F185" s="543"/>
      <c r="G185" s="543"/>
      <c r="H185" s="566"/>
      <c r="I185" s="567"/>
      <c r="J185" s="567"/>
      <c r="K185" s="568"/>
      <c r="L185" s="56">
        <v>6</v>
      </c>
    </row>
    <row r="186" spans="1:16" ht="29.4" customHeight="1" x14ac:dyDescent="0.25">
      <c r="A186" s="312" t="s">
        <v>411</v>
      </c>
      <c r="B186" s="796">
        <v>400</v>
      </c>
      <c r="C186" s="796"/>
      <c r="D186" s="796">
        <v>6200</v>
      </c>
      <c r="E186" s="796"/>
      <c r="F186" s="796"/>
      <c r="G186" s="796"/>
      <c r="H186" s="566"/>
      <c r="I186" s="567"/>
      <c r="J186" s="567"/>
      <c r="K186" s="568"/>
      <c r="L186" s="56">
        <v>12</v>
      </c>
    </row>
    <row r="187" spans="1:16" ht="27" customHeight="1" x14ac:dyDescent="0.25">
      <c r="A187" s="313" t="s">
        <v>412</v>
      </c>
      <c r="B187" s="787">
        <v>630</v>
      </c>
      <c r="C187" s="788"/>
      <c r="D187" s="787">
        <v>12400</v>
      </c>
      <c r="E187" s="826"/>
      <c r="F187" s="826"/>
      <c r="G187" s="788"/>
      <c r="H187" s="566"/>
      <c r="I187" s="567"/>
      <c r="J187" s="567"/>
      <c r="K187" s="568"/>
      <c r="L187" s="311">
        <v>24</v>
      </c>
    </row>
    <row r="188" spans="1:16" ht="28.8" customHeight="1" thickBot="1" x14ac:dyDescent="0.3">
      <c r="A188" s="314" t="s">
        <v>384</v>
      </c>
      <c r="B188" s="858">
        <v>630</v>
      </c>
      <c r="C188" s="858"/>
      <c r="D188" s="858">
        <v>18600</v>
      </c>
      <c r="E188" s="858"/>
      <c r="F188" s="858"/>
      <c r="G188" s="858"/>
      <c r="H188" s="356"/>
      <c r="I188" s="358"/>
      <c r="J188" s="358"/>
      <c r="K188" s="357"/>
      <c r="L188" s="293">
        <v>36</v>
      </c>
    </row>
    <row r="189" spans="1:16" ht="13.5" customHeight="1" thickBot="1" x14ac:dyDescent="0.3">
      <c r="A189" s="57" t="s">
        <v>201</v>
      </c>
      <c r="B189" s="81"/>
      <c r="C189" s="81"/>
      <c r="D189" s="81"/>
      <c r="F189" s="81"/>
      <c r="G189" s="17"/>
    </row>
    <row r="190" spans="1:16" ht="13.5" customHeight="1" thickBot="1" x14ac:dyDescent="0.3">
      <c r="A190" s="174" t="s">
        <v>99</v>
      </c>
      <c r="B190" s="541" t="s">
        <v>25</v>
      </c>
      <c r="C190" s="402"/>
      <c r="D190" s="593"/>
      <c r="E190" s="593"/>
      <c r="F190" s="593"/>
      <c r="G190" s="593"/>
      <c r="H190" s="593"/>
      <c r="I190" s="593"/>
      <c r="J190" s="593"/>
    </row>
    <row r="191" spans="1:16" ht="13.5" customHeight="1" x14ac:dyDescent="0.25">
      <c r="A191" s="88" t="s">
        <v>145</v>
      </c>
      <c r="B191" s="557">
        <v>100</v>
      </c>
      <c r="C191" s="557"/>
      <c r="D191" s="879"/>
      <c r="E191" s="879"/>
      <c r="F191" s="879"/>
      <c r="G191" s="884"/>
      <c r="H191" s="884"/>
      <c r="I191" s="884"/>
      <c r="J191" s="884"/>
    </row>
    <row r="192" spans="1:16" ht="13.5" customHeight="1" x14ac:dyDescent="0.25">
      <c r="A192" s="86" t="s">
        <v>146</v>
      </c>
      <c r="B192" s="543">
        <v>160</v>
      </c>
      <c r="C192" s="543"/>
      <c r="D192" s="879"/>
      <c r="E192" s="879"/>
      <c r="F192" s="879"/>
      <c r="G192" s="884"/>
      <c r="H192" s="884"/>
      <c r="I192" s="884"/>
      <c r="J192" s="884"/>
    </row>
    <row r="193" spans="1:15" ht="15" customHeight="1" x14ac:dyDescent="0.25">
      <c r="A193" s="86" t="s">
        <v>147</v>
      </c>
      <c r="B193" s="543">
        <v>250</v>
      </c>
      <c r="C193" s="543"/>
      <c r="D193" s="879"/>
      <c r="E193" s="879"/>
      <c r="F193" s="879"/>
      <c r="G193" s="884"/>
      <c r="H193" s="884"/>
      <c r="I193" s="884"/>
      <c r="J193" s="884"/>
      <c r="M193" s="258"/>
      <c r="N193" s="258"/>
      <c r="O193" s="262"/>
    </row>
    <row r="194" spans="1:15" ht="13.5" customHeight="1" x14ac:dyDescent="0.25">
      <c r="A194" s="86" t="s">
        <v>148</v>
      </c>
      <c r="B194" s="543">
        <v>400</v>
      </c>
      <c r="C194" s="543"/>
      <c r="D194" s="307"/>
      <c r="E194" s="307"/>
      <c r="F194" s="307"/>
      <c r="G194" s="884"/>
      <c r="H194" s="884"/>
      <c r="I194" s="884"/>
      <c r="J194" s="884"/>
      <c r="M194" s="258"/>
      <c r="N194" s="258"/>
      <c r="O194" s="262"/>
    </row>
    <row r="195" spans="1:15" ht="13.5" customHeight="1" thickBot="1" x14ac:dyDescent="0.3">
      <c r="A195" s="87" t="s">
        <v>149</v>
      </c>
      <c r="B195" s="546">
        <v>630</v>
      </c>
      <c r="C195" s="546"/>
      <c r="D195" s="879"/>
      <c r="E195" s="879"/>
      <c r="F195" s="879"/>
      <c r="G195" s="884"/>
      <c r="H195" s="884"/>
      <c r="I195" s="884"/>
      <c r="J195" s="884"/>
      <c r="M195" s="258"/>
      <c r="N195" s="258"/>
      <c r="O195" s="262"/>
    </row>
    <row r="196" spans="1:15" ht="13.5" customHeight="1" thickBot="1" x14ac:dyDescent="0.3">
      <c r="A196" s="57" t="s">
        <v>202</v>
      </c>
      <c r="B196" s="81"/>
      <c r="C196" s="81"/>
      <c r="D196" s="81"/>
      <c r="E196" s="81"/>
      <c r="F196" s="81"/>
      <c r="G196" s="81"/>
      <c r="M196" s="258"/>
      <c r="N196" s="258"/>
      <c r="O196" s="262"/>
    </row>
    <row r="197" spans="1:15" ht="13.5" customHeight="1" thickBot="1" x14ac:dyDescent="0.3">
      <c r="A197" s="297" t="s">
        <v>99</v>
      </c>
      <c r="B197" s="880" t="s">
        <v>25</v>
      </c>
      <c r="C197" s="881"/>
      <c r="D197" s="258"/>
      <c r="E197" s="299" t="s">
        <v>25</v>
      </c>
      <c r="F197" s="593"/>
      <c r="G197" s="593"/>
      <c r="H197" s="593"/>
      <c r="I197" s="748"/>
      <c r="J197" s="748"/>
      <c r="K197" s="57"/>
      <c r="L197" s="57"/>
      <c r="M197" s="258"/>
      <c r="N197" s="258"/>
      <c r="O197" s="262"/>
    </row>
    <row r="198" spans="1:15" ht="13.5" customHeight="1" x14ac:dyDescent="0.25">
      <c r="A198" s="296" t="s">
        <v>195</v>
      </c>
      <c r="B198" s="882">
        <v>250</v>
      </c>
      <c r="C198" s="883"/>
      <c r="D198" s="57"/>
      <c r="E198" s="298">
        <v>250</v>
      </c>
      <c r="F198" s="879"/>
      <c r="G198" s="879"/>
      <c r="H198" s="879"/>
      <c r="I198" s="310"/>
      <c r="J198" s="310"/>
      <c r="K198" s="57"/>
      <c r="L198" s="57"/>
      <c r="M198" s="258"/>
      <c r="N198" s="258"/>
      <c r="O198" s="262"/>
    </row>
    <row r="199" spans="1:15" ht="13.5" customHeight="1" x14ac:dyDescent="0.25">
      <c r="A199" s="295" t="s">
        <v>196</v>
      </c>
      <c r="B199" s="768">
        <v>400</v>
      </c>
      <c r="C199" s="761"/>
      <c r="D199" s="57"/>
      <c r="E199" s="300">
        <v>400</v>
      </c>
      <c r="F199" s="879"/>
      <c r="G199" s="879"/>
      <c r="H199" s="879"/>
      <c r="I199" s="884"/>
      <c r="J199" s="884"/>
      <c r="K199" s="57"/>
      <c r="L199" s="57"/>
      <c r="M199" s="258"/>
      <c r="N199" s="258"/>
      <c r="O199" s="262"/>
    </row>
    <row r="200" spans="1:15" ht="21.75" hidden="1" customHeight="1" x14ac:dyDescent="0.25">
      <c r="A200" s="295" t="s">
        <v>197</v>
      </c>
      <c r="B200" s="768">
        <v>500</v>
      </c>
      <c r="C200" s="761"/>
      <c r="D200" s="57"/>
      <c r="E200" s="300">
        <v>500</v>
      </c>
      <c r="F200" s="879"/>
      <c r="G200" s="879"/>
      <c r="H200" s="879"/>
      <c r="I200" s="884"/>
      <c r="J200" s="884"/>
      <c r="K200" s="57"/>
      <c r="L200" s="57"/>
      <c r="M200" s="46"/>
    </row>
    <row r="201" spans="1:15" ht="29.25" hidden="1" customHeight="1" thickBot="1" x14ac:dyDescent="0.3">
      <c r="A201" s="295" t="s">
        <v>198</v>
      </c>
      <c r="B201" s="315">
        <v>630</v>
      </c>
      <c r="C201" s="316"/>
      <c r="D201" s="57"/>
      <c r="E201" s="300">
        <v>630</v>
      </c>
      <c r="F201" s="879"/>
      <c r="G201" s="879"/>
      <c r="H201" s="879"/>
      <c r="I201" s="884"/>
      <c r="J201" s="884"/>
      <c r="K201" s="57"/>
      <c r="L201" s="57"/>
      <c r="M201" s="263"/>
    </row>
    <row r="202" spans="1:15" ht="19.2" customHeight="1" x14ac:dyDescent="0.25">
      <c r="A202" s="295" t="s">
        <v>197</v>
      </c>
      <c r="B202" s="885">
        <v>500</v>
      </c>
      <c r="C202" s="758"/>
      <c r="D202" s="57"/>
      <c r="E202" s="300"/>
      <c r="F202" s="307"/>
      <c r="G202" s="307"/>
      <c r="H202" s="307"/>
      <c r="I202" s="310"/>
      <c r="J202" s="310"/>
      <c r="K202" s="57"/>
      <c r="L202" s="57"/>
      <c r="M202" s="263"/>
    </row>
    <row r="203" spans="1:15" ht="21.6" customHeight="1" x14ac:dyDescent="0.25">
      <c r="A203" s="295" t="s">
        <v>198</v>
      </c>
      <c r="B203" s="885">
        <v>630</v>
      </c>
      <c r="C203" s="758"/>
      <c r="D203" s="57"/>
      <c r="E203" s="300"/>
      <c r="F203" s="307"/>
      <c r="G203" s="307"/>
      <c r="H203" s="307"/>
      <c r="I203" s="310"/>
      <c r="J203" s="310"/>
      <c r="K203" s="57"/>
      <c r="L203" s="57"/>
      <c r="M203" s="263"/>
    </row>
    <row r="204" spans="1:15" ht="15" customHeight="1" x14ac:dyDescent="0.25">
      <c r="A204" s="295" t="s">
        <v>199</v>
      </c>
      <c r="B204" s="768">
        <v>800</v>
      </c>
      <c r="C204" s="761"/>
      <c r="D204" s="57"/>
      <c r="E204" s="300">
        <v>800</v>
      </c>
      <c r="F204" s="879"/>
      <c r="G204" s="879"/>
      <c r="H204" s="879"/>
      <c r="I204" s="884"/>
      <c r="J204" s="884"/>
      <c r="K204" s="57"/>
      <c r="L204" s="57"/>
    </row>
    <row r="205" spans="1:15" ht="13.5" customHeight="1" thickBot="1" x14ac:dyDescent="0.3">
      <c r="A205" s="234" t="s">
        <v>200</v>
      </c>
      <c r="B205" s="769">
        <v>1000</v>
      </c>
      <c r="C205" s="770"/>
      <c r="D205" s="57"/>
      <c r="E205" s="304">
        <v>1000</v>
      </c>
      <c r="F205" s="879"/>
      <c r="G205" s="879"/>
      <c r="H205" s="879"/>
      <c r="I205" s="919"/>
      <c r="J205" s="919"/>
      <c r="K205" s="57"/>
      <c r="L205" s="57"/>
    </row>
    <row r="206" spans="1:15" ht="13.5" customHeight="1" x14ac:dyDescent="0.25">
      <c r="A206" s="347"/>
      <c r="B206" s="347"/>
      <c r="C206" s="347"/>
      <c r="D206" s="347"/>
      <c r="E206" s="347"/>
      <c r="F206" s="347"/>
      <c r="G206" s="347"/>
      <c r="H206" s="347"/>
      <c r="I206" s="347"/>
      <c r="J206" s="330"/>
      <c r="K206" s="330"/>
      <c r="L206" s="330"/>
    </row>
    <row r="207" spans="1:15" ht="18" customHeight="1" x14ac:dyDescent="0.35">
      <c r="A207" s="50" t="s">
        <v>226</v>
      </c>
    </row>
    <row r="208" spans="1:15" ht="12.9" customHeight="1" thickBot="1" x14ac:dyDescent="0.3">
      <c r="A208" s="21" t="s">
        <v>246</v>
      </c>
    </row>
    <row r="209" spans="1:12" ht="50.4" customHeight="1" thickBot="1" x14ac:dyDescent="0.3">
      <c r="A209" s="368" t="s">
        <v>55</v>
      </c>
      <c r="B209" s="369"/>
      <c r="C209" s="370"/>
      <c r="D209" s="385" t="s">
        <v>279</v>
      </c>
      <c r="E209" s="387"/>
      <c r="F209" s="387"/>
      <c r="G209" s="386"/>
      <c r="H209" s="398" t="s">
        <v>57</v>
      </c>
      <c r="I209" s="399"/>
      <c r="J209" s="399"/>
      <c r="K209" s="400"/>
      <c r="L209" s="135" t="s">
        <v>118</v>
      </c>
    </row>
    <row r="210" spans="1:12" ht="12.9" customHeight="1" x14ac:dyDescent="0.25">
      <c r="A210" s="801" t="s">
        <v>58</v>
      </c>
      <c r="B210" s="708"/>
      <c r="C210" s="708"/>
      <c r="D210" s="403">
        <v>100</v>
      </c>
      <c r="E210" s="403"/>
      <c r="F210" s="403"/>
      <c r="G210" s="403"/>
      <c r="H210" s="403">
        <v>1300</v>
      </c>
      <c r="I210" s="403"/>
      <c r="J210" s="403"/>
      <c r="K210" s="403"/>
      <c r="L210" s="51">
        <v>63</v>
      </c>
    </row>
    <row r="211" spans="1:12" ht="12.9" customHeight="1" x14ac:dyDescent="0.25">
      <c r="A211" s="653" t="s">
        <v>345</v>
      </c>
      <c r="B211" s="654"/>
      <c r="C211" s="654"/>
      <c r="D211" s="389">
        <v>100</v>
      </c>
      <c r="E211" s="389"/>
      <c r="F211" s="389"/>
      <c r="G211" s="389"/>
      <c r="H211" s="389">
        <v>1300</v>
      </c>
      <c r="I211" s="389"/>
      <c r="J211" s="389"/>
      <c r="K211" s="389"/>
      <c r="L211" s="69">
        <v>63</v>
      </c>
    </row>
    <row r="212" spans="1:12" ht="12.9" customHeight="1" x14ac:dyDescent="0.25">
      <c r="A212" s="653" t="s">
        <v>59</v>
      </c>
      <c r="B212" s="654"/>
      <c r="C212" s="654"/>
      <c r="D212" s="390">
        <v>160</v>
      </c>
      <c r="E212" s="391"/>
      <c r="F212" s="391"/>
      <c r="G212" s="392"/>
      <c r="H212" s="389">
        <v>3340</v>
      </c>
      <c r="I212" s="389"/>
      <c r="J212" s="389"/>
      <c r="K212" s="389"/>
      <c r="L212" s="69">
        <v>100</v>
      </c>
    </row>
    <row r="213" spans="1:12" ht="12.9" customHeight="1" x14ac:dyDescent="0.25">
      <c r="A213" s="653" t="s">
        <v>346</v>
      </c>
      <c r="B213" s="654"/>
      <c r="C213" s="654"/>
      <c r="D213" s="389">
        <v>160</v>
      </c>
      <c r="E213" s="389"/>
      <c r="F213" s="389"/>
      <c r="G213" s="389"/>
      <c r="H213" s="389">
        <v>3340</v>
      </c>
      <c r="I213" s="389"/>
      <c r="J213" s="389"/>
      <c r="K213" s="389"/>
      <c r="L213" s="69">
        <v>100</v>
      </c>
    </row>
    <row r="214" spans="1:12" ht="15" customHeight="1" x14ac:dyDescent="0.25">
      <c r="A214" s="653" t="s">
        <v>276</v>
      </c>
      <c r="B214" s="654"/>
      <c r="C214" s="654"/>
      <c r="D214" s="389">
        <v>250</v>
      </c>
      <c r="E214" s="389"/>
      <c r="F214" s="389"/>
      <c r="G214" s="389"/>
      <c r="H214" s="389">
        <v>13400</v>
      </c>
      <c r="I214" s="389"/>
      <c r="J214" s="389"/>
      <c r="K214" s="389"/>
      <c r="L214" s="69">
        <v>100</v>
      </c>
    </row>
    <row r="215" spans="1:12" ht="15" customHeight="1" x14ac:dyDescent="0.25">
      <c r="A215" s="653" t="s">
        <v>60</v>
      </c>
      <c r="B215" s="654"/>
      <c r="C215" s="654"/>
      <c r="D215" s="389">
        <v>400</v>
      </c>
      <c r="E215" s="389"/>
      <c r="F215" s="389"/>
      <c r="G215" s="389"/>
      <c r="H215" s="389">
        <v>46250</v>
      </c>
      <c r="I215" s="389"/>
      <c r="J215" s="389"/>
      <c r="K215" s="389"/>
      <c r="L215" s="69">
        <v>200</v>
      </c>
    </row>
    <row r="216" spans="1:12" ht="15" customHeight="1" thickBot="1" x14ac:dyDescent="0.3">
      <c r="A216" s="877" t="s">
        <v>448</v>
      </c>
      <c r="B216" s="878"/>
      <c r="C216" s="878"/>
      <c r="D216" s="854">
        <v>630</v>
      </c>
      <c r="E216" s="854"/>
      <c r="F216" s="854"/>
      <c r="G216" s="854"/>
      <c r="H216" s="891">
        <v>146000</v>
      </c>
      <c r="I216" s="892"/>
      <c r="J216" s="892"/>
      <c r="K216" s="893"/>
      <c r="L216" s="34">
        <v>400</v>
      </c>
    </row>
    <row r="217" spans="1:12" ht="16.8" customHeight="1" thickBot="1" x14ac:dyDescent="0.3">
      <c r="A217" s="21" t="s">
        <v>413</v>
      </c>
    </row>
    <row r="218" spans="1:12" ht="31.2" customHeight="1" thickBot="1" x14ac:dyDescent="0.3">
      <c r="A218" s="385" t="s">
        <v>55</v>
      </c>
      <c r="B218" s="386"/>
      <c r="C218" s="385" t="s">
        <v>56</v>
      </c>
      <c r="D218" s="387"/>
      <c r="E218" s="431"/>
      <c r="F218" s="368" t="s">
        <v>121</v>
      </c>
      <c r="G218" s="369"/>
      <c r="H218" s="369"/>
      <c r="I218" s="370"/>
      <c r="J218" s="660"/>
      <c r="K218" s="593"/>
      <c r="L218" s="593"/>
    </row>
    <row r="219" spans="1:12" ht="19.2" customHeight="1" x14ac:dyDescent="0.25">
      <c r="A219" s="776" t="s">
        <v>386</v>
      </c>
      <c r="B219" s="889"/>
      <c r="C219" s="522">
        <v>250</v>
      </c>
      <c r="D219" s="753"/>
      <c r="E219" s="753"/>
      <c r="F219" s="755" t="s">
        <v>407</v>
      </c>
      <c r="G219" s="756"/>
      <c r="H219" s="756"/>
      <c r="I219" s="757"/>
      <c r="J219" s="660"/>
      <c r="K219" s="593"/>
      <c r="L219" s="593"/>
    </row>
    <row r="220" spans="1:12" ht="15" customHeight="1" thickBot="1" x14ac:dyDescent="0.35">
      <c r="A220" s="831" t="s">
        <v>387</v>
      </c>
      <c r="B220" s="832"/>
      <c r="C220" s="827">
        <v>400</v>
      </c>
      <c r="D220" s="828"/>
      <c r="E220" s="828"/>
      <c r="F220" s="895" t="s">
        <v>407</v>
      </c>
      <c r="G220" s="828"/>
      <c r="H220" s="828"/>
      <c r="I220" s="896"/>
      <c r="J220" s="660"/>
      <c r="K220" s="593"/>
      <c r="L220" s="593"/>
    </row>
    <row r="221" spans="1:12" ht="15" customHeight="1" thickBot="1" x14ac:dyDescent="0.3">
      <c r="A221" s="21" t="s">
        <v>414</v>
      </c>
      <c r="C221" s="317"/>
    </row>
    <row r="222" spans="1:12" ht="39" customHeight="1" thickBot="1" x14ac:dyDescent="0.3">
      <c r="A222" s="385" t="s">
        <v>55</v>
      </c>
      <c r="B222" s="386"/>
      <c r="C222" s="890" t="s">
        <v>56</v>
      </c>
      <c r="D222" s="387"/>
      <c r="E222" s="431"/>
      <c r="F222" s="398" t="s">
        <v>415</v>
      </c>
      <c r="G222" s="399"/>
      <c r="H222" s="399"/>
      <c r="I222" s="400"/>
      <c r="J222" s="398" t="s">
        <v>416</v>
      </c>
      <c r="K222" s="399"/>
      <c r="L222" s="400"/>
    </row>
    <row r="223" spans="1:12" ht="15" customHeight="1" x14ac:dyDescent="0.3">
      <c r="A223" s="829" t="s">
        <v>388</v>
      </c>
      <c r="B223" s="830"/>
      <c r="C223" s="531">
        <v>500</v>
      </c>
      <c r="D223" s="531"/>
      <c r="E223" s="531"/>
      <c r="F223" s="531" t="s">
        <v>406</v>
      </c>
      <c r="G223" s="531"/>
      <c r="H223" s="531"/>
      <c r="I223" s="531"/>
      <c r="J223" s="531">
        <v>1.3</v>
      </c>
      <c r="K223" s="531"/>
      <c r="L223" s="886"/>
    </row>
    <row r="224" spans="1:12" ht="14.4" customHeight="1" x14ac:dyDescent="0.3">
      <c r="A224" s="779" t="s">
        <v>389</v>
      </c>
      <c r="B224" s="780"/>
      <c r="C224" s="520">
        <v>630</v>
      </c>
      <c r="D224" s="520"/>
      <c r="E224" s="520"/>
      <c r="F224" s="520" t="s">
        <v>406</v>
      </c>
      <c r="G224" s="520"/>
      <c r="H224" s="520"/>
      <c r="I224" s="520"/>
      <c r="J224" s="520">
        <v>1.3</v>
      </c>
      <c r="K224" s="520"/>
      <c r="L224" s="794"/>
    </row>
    <row r="225" spans="1:12" ht="13.8" customHeight="1" x14ac:dyDescent="0.25">
      <c r="A225" s="653" t="s">
        <v>63</v>
      </c>
      <c r="B225" s="654"/>
      <c r="C225" s="384">
        <v>630</v>
      </c>
      <c r="D225" s="384"/>
      <c r="E225" s="384"/>
      <c r="F225" s="384" t="s">
        <v>164</v>
      </c>
      <c r="G225" s="384"/>
      <c r="H225" s="384"/>
      <c r="I225" s="384"/>
      <c r="J225" s="384">
        <v>1.3</v>
      </c>
      <c r="K225" s="384"/>
      <c r="L225" s="735"/>
    </row>
    <row r="226" spans="1:12" ht="16.5" customHeight="1" x14ac:dyDescent="0.25">
      <c r="A226" s="653" t="s">
        <v>64</v>
      </c>
      <c r="B226" s="654"/>
      <c r="C226" s="384">
        <v>900</v>
      </c>
      <c r="D226" s="384"/>
      <c r="E226" s="384"/>
      <c r="F226" s="384" t="s">
        <v>65</v>
      </c>
      <c r="G226" s="384"/>
      <c r="H226" s="384"/>
      <c r="I226" s="384"/>
      <c r="J226" s="384">
        <v>1.3</v>
      </c>
      <c r="K226" s="384"/>
      <c r="L226" s="735"/>
    </row>
    <row r="227" spans="1:12" ht="16.5" customHeight="1" thickBot="1" x14ac:dyDescent="0.3">
      <c r="A227" s="511" t="s">
        <v>385</v>
      </c>
      <c r="B227" s="512"/>
      <c r="C227" s="383">
        <v>1200</v>
      </c>
      <c r="D227" s="383"/>
      <c r="E227" s="383"/>
      <c r="F227" s="383"/>
      <c r="G227" s="383"/>
      <c r="H227" s="383"/>
      <c r="I227" s="383"/>
      <c r="J227" s="383">
        <v>1.3</v>
      </c>
      <c r="K227" s="383"/>
      <c r="L227" s="736"/>
    </row>
    <row r="228" spans="1:12" ht="14.25" customHeight="1" thickBot="1" x14ac:dyDescent="0.3">
      <c r="A228" s="283"/>
      <c r="B228" s="283"/>
      <c r="C228" s="9"/>
      <c r="D228" s="9"/>
      <c r="E228" s="9"/>
      <c r="F228" s="9"/>
      <c r="G228" s="9"/>
      <c r="H228" s="9"/>
      <c r="I228" s="9"/>
      <c r="J228" s="9"/>
      <c r="K228" s="9"/>
      <c r="L228" s="9"/>
    </row>
    <row r="229" spans="1:12" ht="14.25" customHeight="1" thickBot="1" x14ac:dyDescent="0.3">
      <c r="A229" s="551" t="s">
        <v>417</v>
      </c>
      <c r="B229" s="552"/>
      <c r="C229" s="552"/>
      <c r="D229" s="552"/>
      <c r="E229" s="552"/>
      <c r="F229" s="552"/>
      <c r="G229" s="552"/>
      <c r="H229" s="552"/>
      <c r="I229" s="552"/>
      <c r="J229" s="552"/>
      <c r="K229" s="552"/>
      <c r="L229" s="552"/>
    </row>
    <row r="230" spans="1:12" ht="14.25" customHeight="1" x14ac:dyDescent="0.25">
      <c r="A230" s="777" t="s">
        <v>449</v>
      </c>
      <c r="B230" s="778"/>
      <c r="C230" s="894">
        <v>100</v>
      </c>
      <c r="D230" s="756"/>
      <c r="E230" s="756"/>
      <c r="F230" s="755" t="s">
        <v>406</v>
      </c>
      <c r="G230" s="756"/>
      <c r="H230" s="756"/>
      <c r="I230" s="757"/>
      <c r="J230" s="660"/>
      <c r="K230" s="593"/>
      <c r="L230" s="593"/>
    </row>
    <row r="231" spans="1:12" ht="13.5" customHeight="1" x14ac:dyDescent="0.25">
      <c r="A231" s="776" t="s">
        <v>453</v>
      </c>
      <c r="B231" s="706"/>
      <c r="C231" s="522">
        <v>160</v>
      </c>
      <c r="D231" s="753"/>
      <c r="E231" s="753"/>
      <c r="F231" s="752" t="s">
        <v>407</v>
      </c>
      <c r="G231" s="753"/>
      <c r="H231" s="753"/>
      <c r="I231" s="754"/>
      <c r="J231" s="660"/>
      <c r="K231" s="593"/>
      <c r="L231" s="593"/>
    </row>
    <row r="232" spans="1:12" ht="17.399999999999999" customHeight="1" x14ac:dyDescent="0.25">
      <c r="A232" s="776" t="s">
        <v>450</v>
      </c>
      <c r="B232" s="706"/>
      <c r="C232" s="522">
        <v>200</v>
      </c>
      <c r="D232" s="753"/>
      <c r="E232" s="753"/>
      <c r="F232" s="752" t="s">
        <v>407</v>
      </c>
      <c r="G232" s="753"/>
      <c r="H232" s="753"/>
      <c r="I232" s="754"/>
      <c r="J232" s="660"/>
      <c r="K232" s="593"/>
      <c r="L232" s="593"/>
    </row>
    <row r="233" spans="1:12" ht="13.5" customHeight="1" x14ac:dyDescent="0.25">
      <c r="A233" s="776" t="s">
        <v>451</v>
      </c>
      <c r="B233" s="706"/>
      <c r="C233" s="522">
        <v>250</v>
      </c>
      <c r="D233" s="753"/>
      <c r="E233" s="753"/>
      <c r="F233" s="752" t="s">
        <v>407</v>
      </c>
      <c r="G233" s="753"/>
      <c r="H233" s="753"/>
      <c r="I233" s="754"/>
      <c r="J233" s="660"/>
      <c r="K233" s="593"/>
      <c r="L233" s="593"/>
    </row>
    <row r="234" spans="1:12" ht="13.5" customHeight="1" thickBot="1" x14ac:dyDescent="0.3">
      <c r="A234" s="887" t="s">
        <v>452</v>
      </c>
      <c r="B234" s="888"/>
      <c r="C234" s="827">
        <v>320</v>
      </c>
      <c r="D234" s="828"/>
      <c r="E234" s="828"/>
      <c r="F234" s="895" t="s">
        <v>407</v>
      </c>
      <c r="G234" s="828"/>
      <c r="H234" s="828"/>
      <c r="I234" s="896"/>
      <c r="J234" s="660"/>
      <c r="K234" s="593"/>
      <c r="L234" s="593"/>
    </row>
    <row r="235" spans="1:12" ht="13.5" customHeight="1" x14ac:dyDescent="0.25">
      <c r="A235" s="283"/>
      <c r="B235" s="283"/>
      <c r="C235" s="9"/>
      <c r="D235" s="9"/>
      <c r="E235" s="9"/>
      <c r="F235" s="9"/>
      <c r="G235" s="9"/>
      <c r="H235" s="9"/>
      <c r="I235" s="9"/>
      <c r="J235" s="9"/>
      <c r="K235" s="9"/>
      <c r="L235" s="9"/>
    </row>
    <row r="236" spans="1:12" ht="13.5" customHeight="1" thickBot="1" x14ac:dyDescent="0.3">
      <c r="A236" s="21" t="s">
        <v>125</v>
      </c>
    </row>
    <row r="237" spans="1:12" ht="56.4" customHeight="1" thickBot="1" x14ac:dyDescent="0.3">
      <c r="A237" s="385" t="s">
        <v>66</v>
      </c>
      <c r="B237" s="386"/>
      <c r="C237" s="385" t="s">
        <v>120</v>
      </c>
      <c r="D237" s="387"/>
      <c r="E237" s="386"/>
      <c r="F237" s="368" t="s">
        <v>124</v>
      </c>
      <c r="G237" s="369"/>
      <c r="H237" s="369"/>
      <c r="I237" s="370"/>
      <c r="J237" s="368" t="s">
        <v>67</v>
      </c>
      <c r="K237" s="369"/>
      <c r="L237" s="369"/>
    </row>
    <row r="238" spans="1:12" ht="13.5" customHeight="1" x14ac:dyDescent="0.25">
      <c r="A238" s="517" t="s">
        <v>68</v>
      </c>
      <c r="B238" s="518"/>
      <c r="C238" s="536">
        <v>25</v>
      </c>
      <c r="D238" s="536"/>
      <c r="E238" s="536"/>
      <c r="F238" s="473">
        <v>14.2</v>
      </c>
      <c r="G238" s="474"/>
      <c r="H238" s="474"/>
      <c r="I238" s="475"/>
      <c r="J238" s="473" t="s">
        <v>165</v>
      </c>
      <c r="K238" s="474"/>
      <c r="L238" s="475"/>
    </row>
    <row r="239" spans="1:12" ht="13.5" customHeight="1" x14ac:dyDescent="0.25">
      <c r="A239" s="466" t="s">
        <v>69</v>
      </c>
      <c r="B239" s="468"/>
      <c r="C239" s="384">
        <v>63</v>
      </c>
      <c r="D239" s="384"/>
      <c r="E239" s="384"/>
      <c r="F239" s="440">
        <v>180</v>
      </c>
      <c r="G239" s="441"/>
      <c r="H239" s="441"/>
      <c r="I239" s="442"/>
      <c r="J239" s="440" t="s">
        <v>165</v>
      </c>
      <c r="K239" s="441"/>
      <c r="L239" s="442"/>
    </row>
    <row r="240" spans="1:12" ht="13.5" customHeight="1" thickBot="1" x14ac:dyDescent="0.3">
      <c r="A240" s="515" t="s">
        <v>355</v>
      </c>
      <c r="B240" s="516"/>
      <c r="C240" s="383">
        <v>100</v>
      </c>
      <c r="D240" s="383"/>
      <c r="E240" s="383"/>
      <c r="F240" s="469"/>
      <c r="G240" s="470"/>
      <c r="H240" s="470"/>
      <c r="I240" s="471"/>
      <c r="J240" s="469" t="s">
        <v>165</v>
      </c>
      <c r="K240" s="470"/>
      <c r="L240" s="471"/>
    </row>
    <row r="241" spans="1:12" ht="13.5" customHeight="1" thickBot="1" x14ac:dyDescent="0.3">
      <c r="A241" s="276" t="s">
        <v>126</v>
      </c>
      <c r="B241" s="277"/>
      <c r="C241" s="277"/>
      <c r="D241" s="277"/>
      <c r="E241" s="277"/>
      <c r="F241" s="277"/>
      <c r="G241" s="277"/>
      <c r="H241" s="277"/>
      <c r="I241" s="277"/>
      <c r="J241" s="277"/>
      <c r="K241" s="277"/>
      <c r="L241" s="277"/>
    </row>
    <row r="242" spans="1:12" ht="53.4" customHeight="1" thickBot="1" x14ac:dyDescent="0.3">
      <c r="A242" s="385" t="s">
        <v>66</v>
      </c>
      <c r="B242" s="386"/>
      <c r="C242" s="385" t="s">
        <v>120</v>
      </c>
      <c r="D242" s="387"/>
      <c r="E242" s="386"/>
      <c r="F242" s="368" t="s">
        <v>124</v>
      </c>
      <c r="G242" s="369"/>
      <c r="H242" s="369"/>
      <c r="I242" s="370"/>
      <c r="J242" s="368" t="s">
        <v>67</v>
      </c>
      <c r="K242" s="369"/>
      <c r="L242" s="370"/>
    </row>
    <row r="243" spans="1:12" ht="14.25" customHeight="1" x14ac:dyDescent="0.25">
      <c r="A243" s="517" t="s">
        <v>70</v>
      </c>
      <c r="B243" s="518"/>
      <c r="C243" s="388">
        <v>25</v>
      </c>
      <c r="D243" s="388"/>
      <c r="E243" s="388"/>
      <c r="F243" s="473">
        <v>14.2</v>
      </c>
      <c r="G243" s="474"/>
      <c r="H243" s="474"/>
      <c r="I243" s="475"/>
      <c r="J243" s="473" t="s">
        <v>165</v>
      </c>
      <c r="K243" s="474"/>
      <c r="L243" s="835"/>
    </row>
    <row r="244" spans="1:12" ht="13.5" customHeight="1" x14ac:dyDescent="0.25">
      <c r="A244" s="466" t="s">
        <v>71</v>
      </c>
      <c r="B244" s="468"/>
      <c r="C244" s="384">
        <v>63</v>
      </c>
      <c r="D244" s="384"/>
      <c r="E244" s="384"/>
      <c r="F244" s="440">
        <v>180</v>
      </c>
      <c r="G244" s="441"/>
      <c r="H244" s="441"/>
      <c r="I244" s="442"/>
      <c r="J244" s="440" t="s">
        <v>165</v>
      </c>
      <c r="K244" s="441"/>
      <c r="L244" s="833"/>
    </row>
    <row r="245" spans="1:12" ht="13.5" customHeight="1" thickBot="1" x14ac:dyDescent="0.3">
      <c r="A245" s="515" t="s">
        <v>72</v>
      </c>
      <c r="B245" s="516"/>
      <c r="C245" s="383">
        <v>100</v>
      </c>
      <c r="D245" s="383"/>
      <c r="E245" s="383"/>
      <c r="F245" s="469">
        <v>470</v>
      </c>
      <c r="G245" s="470"/>
      <c r="H245" s="470"/>
      <c r="I245" s="471"/>
      <c r="J245" s="469" t="s">
        <v>165</v>
      </c>
      <c r="K245" s="470"/>
      <c r="L245" s="731"/>
    </row>
    <row r="246" spans="1:12" ht="13.5" customHeight="1" thickBot="1" x14ac:dyDescent="0.3">
      <c r="A246" s="18" t="s">
        <v>127</v>
      </c>
    </row>
    <row r="247" spans="1:12" ht="54.6" customHeight="1" thickBot="1" x14ac:dyDescent="0.3">
      <c r="A247" s="385" t="s">
        <v>66</v>
      </c>
      <c r="B247" s="431"/>
      <c r="C247" s="385" t="s">
        <v>120</v>
      </c>
      <c r="D247" s="387"/>
      <c r="E247" s="386"/>
      <c r="F247" s="368" t="s">
        <v>124</v>
      </c>
      <c r="G247" s="369"/>
      <c r="H247" s="369"/>
      <c r="I247" s="370"/>
      <c r="J247" s="368" t="s">
        <v>67</v>
      </c>
      <c r="K247" s="369"/>
      <c r="L247" s="370"/>
    </row>
    <row r="248" spans="1:12" ht="13.8" customHeight="1" x14ac:dyDescent="0.25">
      <c r="A248" s="517" t="s">
        <v>73</v>
      </c>
      <c r="B248" s="651"/>
      <c r="C248" s="916">
        <v>25</v>
      </c>
      <c r="D248" s="388"/>
      <c r="E248" s="388"/>
      <c r="F248" s="473">
        <v>16</v>
      </c>
      <c r="G248" s="474"/>
      <c r="H248" s="474"/>
      <c r="I248" s="475"/>
      <c r="J248" s="473" t="s">
        <v>165</v>
      </c>
      <c r="K248" s="474"/>
      <c r="L248" s="835"/>
    </row>
    <row r="249" spans="1:12" ht="14.25" customHeight="1" x14ac:dyDescent="0.25">
      <c r="A249" s="466" t="s">
        <v>74</v>
      </c>
      <c r="B249" s="467"/>
      <c r="C249" s="834">
        <v>63</v>
      </c>
      <c r="D249" s="384"/>
      <c r="E249" s="384"/>
      <c r="F249" s="440">
        <v>180</v>
      </c>
      <c r="G249" s="441"/>
      <c r="H249" s="441"/>
      <c r="I249" s="442"/>
      <c r="J249" s="440" t="s">
        <v>165</v>
      </c>
      <c r="K249" s="441"/>
      <c r="L249" s="833"/>
    </row>
    <row r="250" spans="1:12" ht="13.5" customHeight="1" thickBot="1" x14ac:dyDescent="0.3">
      <c r="A250" s="515" t="s">
        <v>75</v>
      </c>
      <c r="B250" s="618"/>
      <c r="C250" s="810">
        <v>100</v>
      </c>
      <c r="D250" s="383"/>
      <c r="E250" s="383"/>
      <c r="F250" s="469">
        <v>470</v>
      </c>
      <c r="G250" s="470"/>
      <c r="H250" s="470"/>
      <c r="I250" s="471"/>
      <c r="J250" s="469" t="s">
        <v>165</v>
      </c>
      <c r="K250" s="470"/>
      <c r="L250" s="731"/>
    </row>
    <row r="251" spans="1:12" ht="13.5" customHeight="1" thickBot="1" x14ac:dyDescent="0.3">
      <c r="A251" s="18" t="s">
        <v>142</v>
      </c>
    </row>
    <row r="252" spans="1:12" ht="43.2" customHeight="1" thickBot="1" x14ac:dyDescent="0.3">
      <c r="A252" s="385" t="s">
        <v>66</v>
      </c>
      <c r="B252" s="386"/>
      <c r="C252" s="438" t="s">
        <v>56</v>
      </c>
      <c r="D252" s="488"/>
      <c r="E252" s="439"/>
      <c r="F252" s="398" t="s">
        <v>124</v>
      </c>
      <c r="G252" s="399"/>
      <c r="H252" s="399"/>
      <c r="I252" s="400"/>
      <c r="J252" s="368" t="s">
        <v>67</v>
      </c>
      <c r="K252" s="369"/>
      <c r="L252" s="370"/>
    </row>
    <row r="253" spans="1:12" ht="18" customHeight="1" x14ac:dyDescent="0.25">
      <c r="A253" s="708" t="s">
        <v>76</v>
      </c>
      <c r="B253" s="708"/>
      <c r="C253" s="536">
        <v>25</v>
      </c>
      <c r="D253" s="536"/>
      <c r="E253" s="536"/>
      <c r="F253" s="473">
        <v>8.1999999999999993</v>
      </c>
      <c r="G253" s="474"/>
      <c r="H253" s="474"/>
      <c r="I253" s="475"/>
      <c r="J253" s="473" t="s">
        <v>152</v>
      </c>
      <c r="K253" s="474"/>
      <c r="L253" s="475"/>
    </row>
    <row r="254" spans="1:12" ht="12.6" customHeight="1" x14ac:dyDescent="0.25">
      <c r="A254" s="654" t="s">
        <v>390</v>
      </c>
      <c r="B254" s="654"/>
      <c r="C254" s="384">
        <v>25</v>
      </c>
      <c r="D254" s="384"/>
      <c r="E254" s="384"/>
      <c r="F254" s="440">
        <v>8.1999999999999993</v>
      </c>
      <c r="G254" s="441"/>
      <c r="H254" s="441"/>
      <c r="I254" s="442"/>
      <c r="J254" s="440" t="s">
        <v>152</v>
      </c>
      <c r="K254" s="441"/>
      <c r="L254" s="442"/>
    </row>
    <row r="255" spans="1:12" ht="12.75" customHeight="1" x14ac:dyDescent="0.25">
      <c r="A255" s="653" t="s">
        <v>77</v>
      </c>
      <c r="B255" s="654"/>
      <c r="C255" s="384">
        <v>50</v>
      </c>
      <c r="D255" s="384"/>
      <c r="E255" s="384"/>
      <c r="F255" s="440">
        <v>67</v>
      </c>
      <c r="G255" s="441"/>
      <c r="H255" s="441"/>
      <c r="I255" s="442"/>
      <c r="J255" s="440" t="s">
        <v>166</v>
      </c>
      <c r="K255" s="441"/>
      <c r="L255" s="442"/>
    </row>
    <row r="256" spans="1:12" ht="12.9" customHeight="1" thickBot="1" x14ac:dyDescent="0.3">
      <c r="A256" s="511" t="s">
        <v>348</v>
      </c>
      <c r="B256" s="512"/>
      <c r="C256" s="383">
        <v>50</v>
      </c>
      <c r="D256" s="383"/>
      <c r="E256" s="383"/>
      <c r="F256" s="469">
        <v>67</v>
      </c>
      <c r="G256" s="470"/>
      <c r="H256" s="470"/>
      <c r="I256" s="471"/>
      <c r="J256" s="469" t="s">
        <v>166</v>
      </c>
      <c r="K256" s="470"/>
      <c r="L256" s="471"/>
    </row>
    <row r="257" spans="1:12" ht="14.1" hidden="1" customHeight="1" thickBot="1" x14ac:dyDescent="0.3">
      <c r="A257" s="21" t="s">
        <v>143</v>
      </c>
    </row>
    <row r="258" spans="1:12" ht="29.25" hidden="1" customHeight="1" thickBot="1" x14ac:dyDescent="0.3">
      <c r="A258" s="385" t="s">
        <v>66</v>
      </c>
      <c r="B258" s="387"/>
      <c r="C258" s="386"/>
      <c r="D258" s="368" t="s">
        <v>418</v>
      </c>
      <c r="E258" s="369"/>
      <c r="F258" s="369"/>
      <c r="G258" s="369"/>
      <c r="H258" s="370"/>
      <c r="I258" s="905"/>
      <c r="J258" s="905"/>
      <c r="K258" s="905"/>
    </row>
    <row r="259" spans="1:12" ht="12.75" hidden="1" customHeight="1" x14ac:dyDescent="0.25">
      <c r="A259" s="99" t="s">
        <v>349</v>
      </c>
      <c r="B259" s="3"/>
      <c r="C259" s="3"/>
      <c r="D259" s="915">
        <v>2.5</v>
      </c>
      <c r="E259" s="474"/>
      <c r="F259" s="474"/>
      <c r="G259" s="474"/>
      <c r="H259" s="835"/>
      <c r="I259" s="906"/>
      <c r="J259" s="906"/>
      <c r="K259" s="906"/>
    </row>
    <row r="260" spans="1:12" ht="14.1" hidden="1" customHeight="1" thickBot="1" x14ac:dyDescent="0.3">
      <c r="A260" s="902" t="s">
        <v>350</v>
      </c>
      <c r="B260" s="903"/>
      <c r="C260" s="904"/>
      <c r="D260" s="899">
        <v>2.5</v>
      </c>
      <c r="E260" s="613"/>
      <c r="F260" s="613"/>
      <c r="G260" s="613"/>
      <c r="H260" s="900"/>
      <c r="I260" s="906"/>
      <c r="J260" s="906"/>
      <c r="K260" s="906"/>
    </row>
    <row r="261" spans="1:12" ht="14.1" customHeight="1" thickBot="1" x14ac:dyDescent="0.3">
      <c r="A261" s="917" t="s">
        <v>454</v>
      </c>
      <c r="B261" s="918"/>
      <c r="C261" s="918"/>
      <c r="D261" s="350"/>
      <c r="E261" s="350"/>
      <c r="F261" s="350"/>
      <c r="G261" s="350"/>
      <c r="H261" s="350"/>
      <c r="I261" s="350"/>
      <c r="J261" s="350"/>
      <c r="K261" s="350"/>
      <c r="L261" s="350"/>
    </row>
    <row r="262" spans="1:12" ht="29.4" customHeight="1" thickBot="1" x14ac:dyDescent="0.3">
      <c r="A262" s="385" t="s">
        <v>66</v>
      </c>
      <c r="B262" s="387"/>
      <c r="C262" s="387"/>
      <c r="D262" s="387" t="s">
        <v>418</v>
      </c>
      <c r="E262" s="387"/>
      <c r="F262" s="387"/>
      <c r="G262" s="386"/>
      <c r="H262" s="9"/>
      <c r="I262" s="319"/>
      <c r="J262" s="319"/>
      <c r="K262" s="319"/>
    </row>
    <row r="263" spans="1:12" ht="14.1" customHeight="1" x14ac:dyDescent="0.25">
      <c r="A263" s="737" t="s">
        <v>349</v>
      </c>
      <c r="B263" s="738"/>
      <c r="C263" s="738"/>
      <c r="D263" s="536">
        <v>2.5</v>
      </c>
      <c r="E263" s="536"/>
      <c r="F263" s="536"/>
      <c r="G263" s="734"/>
      <c r="H263" s="9"/>
      <c r="I263" s="319"/>
      <c r="J263" s="319"/>
      <c r="K263" s="319"/>
    </row>
    <row r="264" spans="1:12" ht="14.1" customHeight="1" x14ac:dyDescent="0.25">
      <c r="A264" s="739" t="s">
        <v>350</v>
      </c>
      <c r="B264" s="740"/>
      <c r="C264" s="740"/>
      <c r="D264" s="384">
        <v>2.5</v>
      </c>
      <c r="E264" s="384"/>
      <c r="F264" s="384"/>
      <c r="G264" s="735"/>
      <c r="H264" s="9"/>
      <c r="I264" s="319"/>
      <c r="J264" s="319"/>
      <c r="K264" s="319"/>
    </row>
    <row r="265" spans="1:12" ht="14.1" customHeight="1" thickBot="1" x14ac:dyDescent="0.3">
      <c r="A265" s="741" t="s">
        <v>144</v>
      </c>
      <c r="B265" s="742"/>
      <c r="C265" s="742"/>
      <c r="D265" s="383">
        <v>1.2</v>
      </c>
      <c r="E265" s="383"/>
      <c r="F265" s="383"/>
      <c r="G265" s="736"/>
      <c r="H265" s="9"/>
      <c r="I265" s="319"/>
      <c r="J265" s="319"/>
      <c r="K265" s="319"/>
    </row>
    <row r="266" spans="1:12" ht="14.1" customHeight="1" x14ac:dyDescent="0.25">
      <c r="A266" s="732"/>
      <c r="B266" s="733"/>
      <c r="C266" s="733"/>
      <c r="D266" s="733"/>
      <c r="E266" s="733"/>
      <c r="F266" s="733"/>
      <c r="G266" s="733"/>
      <c r="H266" s="9"/>
      <c r="I266" s="319"/>
      <c r="J266" s="319"/>
      <c r="K266" s="319"/>
    </row>
    <row r="267" spans="1:12" ht="14.1" customHeight="1" x14ac:dyDescent="0.25">
      <c r="A267" s="732"/>
      <c r="B267" s="733"/>
      <c r="C267" s="733"/>
      <c r="D267" s="733"/>
      <c r="E267" s="733"/>
      <c r="F267" s="733"/>
      <c r="G267" s="733"/>
      <c r="H267" s="9"/>
      <c r="I267" s="319"/>
      <c r="J267" s="319"/>
      <c r="K267" s="319"/>
    </row>
    <row r="268" spans="1:12" ht="14.1" customHeight="1" x14ac:dyDescent="0.25">
      <c r="A268" s="732"/>
      <c r="B268" s="733"/>
      <c r="C268" s="733"/>
      <c r="D268" s="733"/>
      <c r="E268" s="733"/>
      <c r="F268" s="733"/>
      <c r="G268" s="733"/>
      <c r="H268" s="9"/>
      <c r="I268" s="319"/>
      <c r="J268" s="319"/>
      <c r="K268" s="319"/>
    </row>
    <row r="269" spans="1:12" ht="14.1" customHeight="1" x14ac:dyDescent="0.25">
      <c r="A269" s="349"/>
      <c r="B269" s="14"/>
      <c r="C269" s="14"/>
      <c r="D269" s="9"/>
      <c r="E269" s="9"/>
      <c r="F269" s="9"/>
      <c r="G269" s="9"/>
      <c r="H269" s="9"/>
      <c r="I269" s="319"/>
      <c r="J269" s="319"/>
      <c r="K269" s="319"/>
    </row>
    <row r="270" spans="1:12" ht="14.1" customHeight="1" x14ac:dyDescent="0.25">
      <c r="A270" s="247"/>
      <c r="B270" s="8"/>
      <c r="C270" s="8"/>
      <c r="D270" s="535"/>
      <c r="E270" s="535"/>
      <c r="F270" s="901"/>
      <c r="G270" s="901"/>
      <c r="H270" s="901"/>
      <c r="I270" s="906"/>
      <c r="J270" s="906"/>
      <c r="K270" s="906"/>
    </row>
    <row r="271" spans="1:12" ht="15.75" customHeight="1" x14ac:dyDescent="0.25">
      <c r="A271" s="259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</row>
    <row r="272" spans="1:12" ht="14.1" customHeight="1" x14ac:dyDescent="0.25">
      <c r="A272" s="17"/>
      <c r="B272" s="17"/>
      <c r="C272" s="17"/>
      <c r="D272" s="17"/>
      <c r="E272" s="17"/>
      <c r="F272" s="17"/>
      <c r="G272" s="17"/>
      <c r="H272" s="17"/>
      <c r="I272" s="10"/>
      <c r="J272" s="10"/>
      <c r="K272" s="10"/>
      <c r="L272" s="10"/>
    </row>
    <row r="273" spans="1:13" ht="14.1" customHeight="1" x14ac:dyDescent="0.25">
      <c r="A273" s="17"/>
      <c r="B273" s="17"/>
      <c r="C273" s="17"/>
      <c r="D273" s="17"/>
      <c r="E273" s="17"/>
      <c r="F273" s="17"/>
      <c r="G273" s="17"/>
      <c r="H273" s="17"/>
      <c r="I273" s="10"/>
      <c r="J273" s="10"/>
      <c r="K273" s="10"/>
      <c r="L273" s="10"/>
    </row>
    <row r="274" spans="1:13" ht="14.1" customHeight="1" x14ac:dyDescent="0.25">
      <c r="A274" s="17"/>
      <c r="B274" s="17"/>
      <c r="C274" s="17"/>
      <c r="D274" s="17"/>
      <c r="E274" s="17"/>
      <c r="F274" s="17"/>
      <c r="G274" s="17"/>
      <c r="H274" s="17"/>
      <c r="I274" s="10"/>
      <c r="J274" s="10"/>
      <c r="K274" s="10"/>
      <c r="L274" s="10"/>
    </row>
    <row r="275" spans="1:13" ht="14.1" customHeight="1" x14ac:dyDescent="0.25">
      <c r="A275" s="259"/>
      <c r="B275" s="8"/>
      <c r="C275" s="8"/>
      <c r="D275" s="8"/>
      <c r="E275" s="8"/>
      <c r="F275" s="8"/>
      <c r="G275" s="9"/>
      <c r="H275" s="9"/>
      <c r="I275" s="9"/>
      <c r="J275" s="9"/>
      <c r="K275" s="9"/>
      <c r="L275" s="258"/>
    </row>
    <row r="276" spans="1:13" ht="29.25" customHeight="1" x14ac:dyDescent="0.25">
      <c r="A276" s="259"/>
      <c r="B276" s="259"/>
      <c r="C276" s="259"/>
      <c r="D276" s="9"/>
      <c r="E276" s="9"/>
      <c r="F276" s="9"/>
      <c r="G276" s="9"/>
      <c r="H276" s="9"/>
      <c r="I276" s="9"/>
      <c r="J276" s="9"/>
      <c r="K276" s="9"/>
      <c r="L276" s="258"/>
    </row>
    <row r="277" spans="1:13" ht="14.1" customHeight="1" x14ac:dyDescent="0.25">
      <c r="A277" s="259"/>
      <c r="B277" s="8"/>
      <c r="C277" s="8"/>
      <c r="D277" s="8"/>
      <c r="E277" s="8"/>
      <c r="F277" s="8"/>
      <c r="G277" s="9"/>
      <c r="H277" s="9"/>
      <c r="I277" s="9"/>
      <c r="J277" s="9"/>
      <c r="K277" s="9"/>
      <c r="L277" s="258"/>
    </row>
    <row r="278" spans="1:13" ht="14.1" customHeight="1" x14ac:dyDescent="0.4">
      <c r="A278" s="278"/>
      <c r="B278" s="279"/>
      <c r="C278" s="279"/>
      <c r="D278" s="8"/>
      <c r="E278" s="8"/>
      <c r="F278" s="8"/>
      <c r="G278" s="9"/>
      <c r="H278" s="9"/>
      <c r="I278" s="9"/>
      <c r="J278" s="9"/>
      <c r="K278" s="9"/>
      <c r="L278" s="258"/>
    </row>
    <row r="279" spans="1:13" ht="14.1" customHeight="1" x14ac:dyDescent="0.25">
      <c r="A279" s="259"/>
      <c r="B279" s="8"/>
      <c r="C279" s="8"/>
      <c r="D279" s="8"/>
      <c r="E279" s="8"/>
      <c r="F279" s="8"/>
      <c r="G279" s="9"/>
      <c r="H279" s="9"/>
      <c r="I279" s="9"/>
      <c r="J279" s="9"/>
      <c r="K279" s="9"/>
      <c r="L279" s="258"/>
    </row>
    <row r="280" spans="1:13" ht="14.1" customHeight="1" x14ac:dyDescent="0.25">
      <c r="A280" s="280"/>
      <c r="B280" s="8"/>
      <c r="C280" s="8"/>
      <c r="D280" s="8"/>
      <c r="E280" s="8"/>
      <c r="F280" s="8"/>
      <c r="G280" s="9"/>
      <c r="H280" s="9"/>
      <c r="I280" s="9"/>
      <c r="J280" s="9"/>
      <c r="K280" s="9"/>
      <c r="L280" s="258"/>
    </row>
    <row r="281" spans="1:13" ht="14.1" hidden="1" customHeight="1" x14ac:dyDescent="0.25">
      <c r="A281" s="259"/>
      <c r="B281" s="8"/>
      <c r="C281" s="8"/>
      <c r="D281" s="8"/>
      <c r="E281" s="8"/>
      <c r="F281" s="8"/>
      <c r="G281" s="9"/>
      <c r="H281" s="9"/>
      <c r="I281" s="9"/>
      <c r="J281" s="9"/>
      <c r="K281" s="9"/>
      <c r="L281" s="258"/>
    </row>
    <row r="282" spans="1:13" ht="38.25" hidden="1" customHeight="1" x14ac:dyDescent="0.25">
      <c r="A282" s="259"/>
      <c r="B282" s="8"/>
      <c r="C282" s="8"/>
      <c r="D282" s="8"/>
      <c r="E282" s="8"/>
      <c r="F282" s="8"/>
      <c r="G282" s="8"/>
      <c r="H282" s="8"/>
      <c r="I282" s="8"/>
      <c r="J282" s="8"/>
      <c r="K282" s="348"/>
      <c r="L282" s="348"/>
      <c r="M282" s="126"/>
    </row>
    <row r="283" spans="1:13" ht="15.75" hidden="1" customHeight="1" x14ac:dyDescent="0.25">
      <c r="A283" s="898"/>
      <c r="B283" s="898"/>
      <c r="C283" s="748"/>
      <c r="D283" s="748"/>
      <c r="E283" s="748"/>
      <c r="F283" s="593"/>
      <c r="G283" s="593"/>
      <c r="H283" s="593"/>
      <c r="I283" s="593"/>
      <c r="J283" s="593"/>
      <c r="K283" s="258"/>
      <c r="L283" s="258"/>
    </row>
    <row r="284" spans="1:13" ht="14.1" hidden="1" customHeight="1" x14ac:dyDescent="0.25">
      <c r="A284" s="15"/>
      <c r="B284" s="8"/>
      <c r="C284" s="535"/>
      <c r="D284" s="535"/>
      <c r="E284" s="535"/>
      <c r="F284" s="535"/>
      <c r="G284" s="535"/>
      <c r="H284" s="535"/>
      <c r="I284" s="897"/>
      <c r="J284" s="897"/>
      <c r="K284" s="9"/>
      <c r="L284" s="9"/>
    </row>
    <row r="285" spans="1:13" ht="14.1" hidden="1" customHeight="1" thickBot="1" x14ac:dyDescent="0.3">
      <c r="A285" s="15"/>
      <c r="B285" s="8"/>
      <c r="C285" s="535"/>
      <c r="D285" s="535"/>
      <c r="E285" s="535"/>
      <c r="F285" s="535"/>
      <c r="G285" s="535"/>
      <c r="H285" s="535"/>
      <c r="I285" s="897"/>
      <c r="J285" s="897"/>
      <c r="K285" s="9"/>
      <c r="L285" s="9"/>
    </row>
    <row r="286" spans="1:13" ht="14.1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9"/>
      <c r="L286" s="9"/>
    </row>
    <row r="287" spans="1:13" ht="13.8" x14ac:dyDescent="0.25">
      <c r="A287" s="303"/>
      <c r="B287" s="303"/>
      <c r="C287" s="303"/>
      <c r="D287" s="303"/>
      <c r="E287" s="303"/>
      <c r="F287" s="303"/>
      <c r="G287" s="303"/>
      <c r="H287" s="303"/>
      <c r="I287" s="303"/>
      <c r="J287" s="303"/>
      <c r="K287" s="303"/>
      <c r="L287" s="303"/>
    </row>
  </sheetData>
  <mergeCells count="685">
    <mergeCell ref="A132:B132"/>
    <mergeCell ref="C132:E132"/>
    <mergeCell ref="F132:H132"/>
    <mergeCell ref="B188:C188"/>
    <mergeCell ref="D188:G188"/>
    <mergeCell ref="H38:K38"/>
    <mergeCell ref="D33:G33"/>
    <mergeCell ref="H33:K33"/>
    <mergeCell ref="D37:G37"/>
    <mergeCell ref="H64:K64"/>
    <mergeCell ref="A96:C96"/>
    <mergeCell ref="A69:C69"/>
    <mergeCell ref="D69:G69"/>
    <mergeCell ref="A70:C70"/>
    <mergeCell ref="D70:G70"/>
    <mergeCell ref="D104:G104"/>
    <mergeCell ref="D105:G105"/>
    <mergeCell ref="A73:C73"/>
    <mergeCell ref="D73:G73"/>
    <mergeCell ref="H74:K74"/>
    <mergeCell ref="H99:K99"/>
    <mergeCell ref="K159:L159"/>
    <mergeCell ref="K160:L160"/>
    <mergeCell ref="D99:G99"/>
    <mergeCell ref="D65:G65"/>
    <mergeCell ref="A66:C66"/>
    <mergeCell ref="D66:G66"/>
    <mergeCell ref="B123:C123"/>
    <mergeCell ref="A126:C126"/>
    <mergeCell ref="A128:C128"/>
    <mergeCell ref="H128:K128"/>
    <mergeCell ref="D128:G128"/>
    <mergeCell ref="A127:C127"/>
    <mergeCell ref="I270:K270"/>
    <mergeCell ref="F256:I256"/>
    <mergeCell ref="C252:E252"/>
    <mergeCell ref="C255:E255"/>
    <mergeCell ref="C253:E253"/>
    <mergeCell ref="F253:I253"/>
    <mergeCell ref="F255:I255"/>
    <mergeCell ref="F252:I252"/>
    <mergeCell ref="C254:E254"/>
    <mergeCell ref="F254:I254"/>
    <mergeCell ref="J254:L254"/>
    <mergeCell ref="J253:L253"/>
    <mergeCell ref="J252:L252"/>
    <mergeCell ref="A261:C261"/>
    <mergeCell ref="D258:H258"/>
    <mergeCell ref="D259:H259"/>
    <mergeCell ref="C243:E243"/>
    <mergeCell ref="F243:I243"/>
    <mergeCell ref="C248:E248"/>
    <mergeCell ref="F248:I248"/>
    <mergeCell ref="B199:C199"/>
    <mergeCell ref="B200:C200"/>
    <mergeCell ref="D127:G127"/>
    <mergeCell ref="B204:C204"/>
    <mergeCell ref="H130:K130"/>
    <mergeCell ref="F199:H199"/>
    <mergeCell ref="F201:H201"/>
    <mergeCell ref="F200:H200"/>
    <mergeCell ref="A256:B256"/>
    <mergeCell ref="A258:C258"/>
    <mergeCell ref="J141:K141"/>
    <mergeCell ref="J143:K143"/>
    <mergeCell ref="H143:I143"/>
    <mergeCell ref="D141:E141"/>
    <mergeCell ref="A227:B227"/>
    <mergeCell ref="C227:E227"/>
    <mergeCell ref="G194:J194"/>
    <mergeCell ref="I199:J199"/>
    <mergeCell ref="J139:K139"/>
    <mergeCell ref="J140:K140"/>
    <mergeCell ref="J138:K138"/>
    <mergeCell ref="H102:K102"/>
    <mergeCell ref="G77:J77"/>
    <mergeCell ref="D129:G129"/>
    <mergeCell ref="H129:K129"/>
    <mergeCell ref="F198:H198"/>
    <mergeCell ref="B190:C190"/>
    <mergeCell ref="H109:K109"/>
    <mergeCell ref="D109:G109"/>
    <mergeCell ref="H108:K108"/>
    <mergeCell ref="H107:K107"/>
    <mergeCell ref="D126:G126"/>
    <mergeCell ref="A140:C140"/>
    <mergeCell ref="F140:G140"/>
    <mergeCell ref="H140:I140"/>
    <mergeCell ref="I197:J197"/>
    <mergeCell ref="A99:C99"/>
    <mergeCell ref="D108:G108"/>
    <mergeCell ref="D140:E140"/>
    <mergeCell ref="A133:B133"/>
    <mergeCell ref="C133:E133"/>
    <mergeCell ref="F133:H133"/>
    <mergeCell ref="D103:G103"/>
    <mergeCell ref="A62:E62"/>
    <mergeCell ref="A102:C102"/>
    <mergeCell ref="D38:G38"/>
    <mergeCell ref="F62:H62"/>
    <mergeCell ref="H65:K65"/>
    <mergeCell ref="H66:K66"/>
    <mergeCell ref="H104:K104"/>
    <mergeCell ref="H105:K105"/>
    <mergeCell ref="I62:K62"/>
    <mergeCell ref="A65:C65"/>
    <mergeCell ref="A67:C67"/>
    <mergeCell ref="D67:G67"/>
    <mergeCell ref="H67:K67"/>
    <mergeCell ref="A68:C68"/>
    <mergeCell ref="D68:G68"/>
    <mergeCell ref="H68:K68"/>
    <mergeCell ref="A74:C74"/>
    <mergeCell ref="H39:K39"/>
    <mergeCell ref="I56:K56"/>
    <mergeCell ref="H69:K69"/>
    <mergeCell ref="H70:K70"/>
    <mergeCell ref="D71:G71"/>
    <mergeCell ref="A71:C71"/>
    <mergeCell ref="I285:J285"/>
    <mergeCell ref="A283:B283"/>
    <mergeCell ref="C283:E283"/>
    <mergeCell ref="F283:H283"/>
    <mergeCell ref="C247:E247"/>
    <mergeCell ref="F247:I247"/>
    <mergeCell ref="J247:L247"/>
    <mergeCell ref="J250:L250"/>
    <mergeCell ref="C250:E250"/>
    <mergeCell ref="C285:E285"/>
    <mergeCell ref="F285:H285"/>
    <mergeCell ref="I283:J283"/>
    <mergeCell ref="J248:L248"/>
    <mergeCell ref="D260:H260"/>
    <mergeCell ref="I284:J284"/>
    <mergeCell ref="C284:E284"/>
    <mergeCell ref="F284:H284"/>
    <mergeCell ref="F270:H270"/>
    <mergeCell ref="J256:L256"/>
    <mergeCell ref="D270:E270"/>
    <mergeCell ref="A260:C260"/>
    <mergeCell ref="I258:K258"/>
    <mergeCell ref="I259:K259"/>
    <mergeCell ref="I260:K260"/>
    <mergeCell ref="D215:G215"/>
    <mergeCell ref="H216:K216"/>
    <mergeCell ref="J227:L227"/>
    <mergeCell ref="J225:L225"/>
    <mergeCell ref="J218:L218"/>
    <mergeCell ref="C238:E238"/>
    <mergeCell ref="F238:I238"/>
    <mergeCell ref="J238:L238"/>
    <mergeCell ref="C239:E239"/>
    <mergeCell ref="J226:L226"/>
    <mergeCell ref="J222:L222"/>
    <mergeCell ref="D216:G216"/>
    <mergeCell ref="H215:K215"/>
    <mergeCell ref="F239:I239"/>
    <mergeCell ref="C234:E234"/>
    <mergeCell ref="C230:E230"/>
    <mergeCell ref="C231:E231"/>
    <mergeCell ref="F233:I233"/>
    <mergeCell ref="F234:I234"/>
    <mergeCell ref="F220:I220"/>
    <mergeCell ref="F227:I227"/>
    <mergeCell ref="A218:B218"/>
    <mergeCell ref="C218:E218"/>
    <mergeCell ref="J239:L239"/>
    <mergeCell ref="F223:I223"/>
    <mergeCell ref="J219:L219"/>
    <mergeCell ref="J220:L220"/>
    <mergeCell ref="J223:L223"/>
    <mergeCell ref="C237:E237"/>
    <mergeCell ref="F237:I237"/>
    <mergeCell ref="J237:L237"/>
    <mergeCell ref="C225:E225"/>
    <mergeCell ref="A233:B233"/>
    <mergeCell ref="A237:B237"/>
    <mergeCell ref="A234:B234"/>
    <mergeCell ref="A219:B219"/>
    <mergeCell ref="A225:B225"/>
    <mergeCell ref="A222:B222"/>
    <mergeCell ref="C222:E222"/>
    <mergeCell ref="C226:E226"/>
    <mergeCell ref="A226:B226"/>
    <mergeCell ref="C219:E219"/>
    <mergeCell ref="C224:E224"/>
    <mergeCell ref="F224:I224"/>
    <mergeCell ref="J224:L224"/>
    <mergeCell ref="D191:F191"/>
    <mergeCell ref="A209:C209"/>
    <mergeCell ref="B202:C202"/>
    <mergeCell ref="B203:C203"/>
    <mergeCell ref="D212:G212"/>
    <mergeCell ref="F197:H197"/>
    <mergeCell ref="G195:J195"/>
    <mergeCell ref="G193:J193"/>
    <mergeCell ref="G192:J192"/>
    <mergeCell ref="G191:J191"/>
    <mergeCell ref="A210:C210"/>
    <mergeCell ref="D209:G209"/>
    <mergeCell ref="B205:C205"/>
    <mergeCell ref="I204:J204"/>
    <mergeCell ref="I205:J205"/>
    <mergeCell ref="D192:F192"/>
    <mergeCell ref="D210:G210"/>
    <mergeCell ref="H214:K214"/>
    <mergeCell ref="H211:K211"/>
    <mergeCell ref="D214:G214"/>
    <mergeCell ref="B197:C197"/>
    <mergeCell ref="B198:C198"/>
    <mergeCell ref="I200:J200"/>
    <mergeCell ref="I201:J201"/>
    <mergeCell ref="F205:H205"/>
    <mergeCell ref="H213:K213"/>
    <mergeCell ref="D166:G166"/>
    <mergeCell ref="A214:C214"/>
    <mergeCell ref="A215:C215"/>
    <mergeCell ref="A216:C216"/>
    <mergeCell ref="D183:G183"/>
    <mergeCell ref="D193:F193"/>
    <mergeCell ref="B194:C194"/>
    <mergeCell ref="D195:F195"/>
    <mergeCell ref="H183:K183"/>
    <mergeCell ref="H184:K188"/>
    <mergeCell ref="B184:C184"/>
    <mergeCell ref="D184:G184"/>
    <mergeCell ref="B186:C186"/>
    <mergeCell ref="D186:G186"/>
    <mergeCell ref="B183:C183"/>
    <mergeCell ref="D185:G185"/>
    <mergeCell ref="D190:F190"/>
    <mergeCell ref="G190:J190"/>
    <mergeCell ref="A211:C211"/>
    <mergeCell ref="D211:G211"/>
    <mergeCell ref="A213:C213"/>
    <mergeCell ref="D213:G213"/>
    <mergeCell ref="A212:C212"/>
    <mergeCell ref="F204:H204"/>
    <mergeCell ref="D177:G177"/>
    <mergeCell ref="D176:G176"/>
    <mergeCell ref="D139:E139"/>
    <mergeCell ref="F138:G138"/>
    <mergeCell ref="F139:G139"/>
    <mergeCell ref="A138:C138"/>
    <mergeCell ref="B171:C171"/>
    <mergeCell ref="D171:G171"/>
    <mergeCell ref="B157:C157"/>
    <mergeCell ref="D157:G157"/>
    <mergeCell ref="A141:C141"/>
    <mergeCell ref="A139:C139"/>
    <mergeCell ref="D138:E138"/>
    <mergeCell ref="A142:C142"/>
    <mergeCell ref="A143:C143"/>
    <mergeCell ref="A144:C144"/>
    <mergeCell ref="D163:G163"/>
    <mergeCell ref="A145:C145"/>
    <mergeCell ref="B156:C156"/>
    <mergeCell ref="B165:C165"/>
    <mergeCell ref="D165:G165"/>
    <mergeCell ref="B167:C167"/>
    <mergeCell ref="D167:G167"/>
    <mergeCell ref="B166:C166"/>
    <mergeCell ref="B168:C168"/>
    <mergeCell ref="D168:G168"/>
    <mergeCell ref="D172:G172"/>
    <mergeCell ref="B175:C175"/>
    <mergeCell ref="D175:G175"/>
    <mergeCell ref="B172:C172"/>
    <mergeCell ref="D173:G173"/>
    <mergeCell ref="B170:C170"/>
    <mergeCell ref="B169:C169"/>
    <mergeCell ref="D159:G159"/>
    <mergeCell ref="B162:C163"/>
    <mergeCell ref="D162:G162"/>
    <mergeCell ref="B158:C158"/>
    <mergeCell ref="D158:G158"/>
    <mergeCell ref="J145:K145"/>
    <mergeCell ref="H154:K154"/>
    <mergeCell ref="D154:G154"/>
    <mergeCell ref="D156:G156"/>
    <mergeCell ref="H162:K162"/>
    <mergeCell ref="H163:K163"/>
    <mergeCell ref="B154:C154"/>
    <mergeCell ref="K158:L158"/>
    <mergeCell ref="B159:C159"/>
    <mergeCell ref="B160:C160"/>
    <mergeCell ref="D160:G160"/>
    <mergeCell ref="K157:L157"/>
    <mergeCell ref="H156:J160"/>
    <mergeCell ref="L162:L163"/>
    <mergeCell ref="D25:G25"/>
    <mergeCell ref="D42:G42"/>
    <mergeCell ref="H42:K42"/>
    <mergeCell ref="D45:G45"/>
    <mergeCell ref="H45:K45"/>
    <mergeCell ref="D44:G44"/>
    <mergeCell ref="D47:G47"/>
    <mergeCell ref="H47:K47"/>
    <mergeCell ref="H52:K52"/>
    <mergeCell ref="D50:G50"/>
    <mergeCell ref="H50:K50"/>
    <mergeCell ref="D51:G51"/>
    <mergeCell ref="H51:K51"/>
    <mergeCell ref="H48:K48"/>
    <mergeCell ref="D49:G49"/>
    <mergeCell ref="H49:K49"/>
    <mergeCell ref="D31:G31"/>
    <mergeCell ref="H31:K31"/>
    <mergeCell ref="H36:K36"/>
    <mergeCell ref="D36:G36"/>
    <mergeCell ref="D39:G39"/>
    <mergeCell ref="H30:K30"/>
    <mergeCell ref="A61:E61"/>
    <mergeCell ref="I61:K61"/>
    <mergeCell ref="A34:C34"/>
    <mergeCell ref="H44:K44"/>
    <mergeCell ref="D43:G43"/>
    <mergeCell ref="H43:K43"/>
    <mergeCell ref="A44:C44"/>
    <mergeCell ref="A48:C48"/>
    <mergeCell ref="A49:C49"/>
    <mergeCell ref="D46:G46"/>
    <mergeCell ref="H46:K46"/>
    <mergeCell ref="F61:H61"/>
    <mergeCell ref="D30:G30"/>
    <mergeCell ref="D53:G53"/>
    <mergeCell ref="H53:K53"/>
    <mergeCell ref="A55:E55"/>
    <mergeCell ref="A58:E58"/>
    <mergeCell ref="A59:E59"/>
    <mergeCell ref="A38:C38"/>
    <mergeCell ref="A31:C31"/>
    <mergeCell ref="A36:C36"/>
    <mergeCell ref="A14:C14"/>
    <mergeCell ref="A16:C16"/>
    <mergeCell ref="A15:C15"/>
    <mergeCell ref="D20:G20"/>
    <mergeCell ref="H20:K20"/>
    <mergeCell ref="D41:G41"/>
    <mergeCell ref="H41:K41"/>
    <mergeCell ref="A23:L23"/>
    <mergeCell ref="A24:C24"/>
    <mergeCell ref="D24:G24"/>
    <mergeCell ref="D21:G21"/>
    <mergeCell ref="H21:K21"/>
    <mergeCell ref="D34:G34"/>
    <mergeCell ref="H34:K34"/>
    <mergeCell ref="D35:G35"/>
    <mergeCell ref="H35:K35"/>
    <mergeCell ref="H22:K22"/>
    <mergeCell ref="D22:G22"/>
    <mergeCell ref="A22:C22"/>
    <mergeCell ref="A20:C20"/>
    <mergeCell ref="H24:K24"/>
    <mergeCell ref="A32:C32"/>
    <mergeCell ref="D32:G32"/>
    <mergeCell ref="A29:C29"/>
    <mergeCell ref="D14:G14"/>
    <mergeCell ref="H14:K14"/>
    <mergeCell ref="D12:G12"/>
    <mergeCell ref="D13:G13"/>
    <mergeCell ref="H12:K12"/>
    <mergeCell ref="H13:K13"/>
    <mergeCell ref="D19:G19"/>
    <mergeCell ref="H19:K19"/>
    <mergeCell ref="D18:G18"/>
    <mergeCell ref="H18:K18"/>
    <mergeCell ref="D17:G17"/>
    <mergeCell ref="H17:K17"/>
    <mergeCell ref="D15:G15"/>
    <mergeCell ref="H15:K15"/>
    <mergeCell ref="D16:G16"/>
    <mergeCell ref="H16:K16"/>
    <mergeCell ref="A8:C8"/>
    <mergeCell ref="A10:C10"/>
    <mergeCell ref="A11:C11"/>
    <mergeCell ref="A12:C12"/>
    <mergeCell ref="A13:C13"/>
    <mergeCell ref="A1:A3"/>
    <mergeCell ref="B1:L1"/>
    <mergeCell ref="A4:L4"/>
    <mergeCell ref="A7:C7"/>
    <mergeCell ref="D7:G7"/>
    <mergeCell ref="I3:L3"/>
    <mergeCell ref="H8:K8"/>
    <mergeCell ref="H7:K7"/>
    <mergeCell ref="D8:G8"/>
    <mergeCell ref="D9:G9"/>
    <mergeCell ref="H9:K9"/>
    <mergeCell ref="D11:G11"/>
    <mergeCell ref="H11:K11"/>
    <mergeCell ref="D10:G10"/>
    <mergeCell ref="H10:K10"/>
    <mergeCell ref="A42:C42"/>
    <mergeCell ref="A26:C26"/>
    <mergeCell ref="A27:C27"/>
    <mergeCell ref="A17:C17"/>
    <mergeCell ref="A35:C35"/>
    <mergeCell ref="A37:C37"/>
    <mergeCell ref="A21:C21"/>
    <mergeCell ref="A43:C43"/>
    <mergeCell ref="A41:C41"/>
    <mergeCell ref="A39:C39"/>
    <mergeCell ref="A33:C33"/>
    <mergeCell ref="A25:C25"/>
    <mergeCell ref="A28:L28"/>
    <mergeCell ref="H37:K37"/>
    <mergeCell ref="H25:K25"/>
    <mergeCell ref="H26:K26"/>
    <mergeCell ref="H27:K27"/>
    <mergeCell ref="D26:G26"/>
    <mergeCell ref="A19:C19"/>
    <mergeCell ref="A18:C18"/>
    <mergeCell ref="D29:G29"/>
    <mergeCell ref="H29:K29"/>
    <mergeCell ref="H32:K32"/>
    <mergeCell ref="A30:C30"/>
    <mergeCell ref="I58:K58"/>
    <mergeCell ref="A60:E60"/>
    <mergeCell ref="I59:K59"/>
    <mergeCell ref="F58:H58"/>
    <mergeCell ref="A56:E56"/>
    <mergeCell ref="A57:E57"/>
    <mergeCell ref="F59:H59"/>
    <mergeCell ref="F60:H60"/>
    <mergeCell ref="A45:C45"/>
    <mergeCell ref="A52:C52"/>
    <mergeCell ref="A53:C53"/>
    <mergeCell ref="D52:G52"/>
    <mergeCell ref="D48:G48"/>
    <mergeCell ref="A50:C50"/>
    <mergeCell ref="A51:C51"/>
    <mergeCell ref="A46:C46"/>
    <mergeCell ref="A47:C47"/>
    <mergeCell ref="I55:K55"/>
    <mergeCell ref="I57:K57"/>
    <mergeCell ref="F55:H55"/>
    <mergeCell ref="F56:H56"/>
    <mergeCell ref="F57:H57"/>
    <mergeCell ref="F142:G142"/>
    <mergeCell ref="F143:G143"/>
    <mergeCell ref="D143:E143"/>
    <mergeCell ref="A135:C137"/>
    <mergeCell ref="D135:G136"/>
    <mergeCell ref="D137:E137"/>
    <mergeCell ref="F137:G137"/>
    <mergeCell ref="D142:E142"/>
    <mergeCell ref="I60:K60"/>
    <mergeCell ref="A64:C64"/>
    <mergeCell ref="D64:G64"/>
    <mergeCell ref="D74:G74"/>
    <mergeCell ref="D107:G107"/>
    <mergeCell ref="I132:K132"/>
    <mergeCell ref="I133:K133"/>
    <mergeCell ref="H103:K103"/>
    <mergeCell ref="H126:K126"/>
    <mergeCell ref="H127:K127"/>
    <mergeCell ref="H106:K106"/>
    <mergeCell ref="F121:H121"/>
    <mergeCell ref="A130:C130"/>
    <mergeCell ref="A107:C107"/>
    <mergeCell ref="A108:C108"/>
    <mergeCell ref="A109:C109"/>
    <mergeCell ref="A255:B255"/>
    <mergeCell ref="A252:B252"/>
    <mergeCell ref="A243:B243"/>
    <mergeCell ref="A248:B248"/>
    <mergeCell ref="A249:B249"/>
    <mergeCell ref="A247:B247"/>
    <mergeCell ref="A250:B250"/>
    <mergeCell ref="A244:B244"/>
    <mergeCell ref="J255:L255"/>
    <mergeCell ref="C244:E244"/>
    <mergeCell ref="F244:I244"/>
    <mergeCell ref="J244:L244"/>
    <mergeCell ref="J249:L249"/>
    <mergeCell ref="C245:E245"/>
    <mergeCell ref="F245:I245"/>
    <mergeCell ref="F250:I250"/>
    <mergeCell ref="F249:I249"/>
    <mergeCell ref="C249:E249"/>
    <mergeCell ref="J245:L245"/>
    <mergeCell ref="J243:L243"/>
    <mergeCell ref="A78:B78"/>
    <mergeCell ref="A242:B242"/>
    <mergeCell ref="D27:G27"/>
    <mergeCell ref="H209:K209"/>
    <mergeCell ref="H210:K210"/>
    <mergeCell ref="H212:K212"/>
    <mergeCell ref="D170:G170"/>
    <mergeCell ref="A85:J85"/>
    <mergeCell ref="D169:G169"/>
    <mergeCell ref="D72:G72"/>
    <mergeCell ref="A72:C72"/>
    <mergeCell ref="H72:K72"/>
    <mergeCell ref="H73:K73"/>
    <mergeCell ref="A106:C106"/>
    <mergeCell ref="D100:G100"/>
    <mergeCell ref="H101:K101"/>
    <mergeCell ref="D106:G106"/>
    <mergeCell ref="D102:G102"/>
    <mergeCell ref="D187:G187"/>
    <mergeCell ref="C220:E220"/>
    <mergeCell ref="C223:E223"/>
    <mergeCell ref="F219:I219"/>
    <mergeCell ref="A223:B223"/>
    <mergeCell ref="A220:B220"/>
    <mergeCell ref="H71:K71"/>
    <mergeCell ref="C256:E256"/>
    <mergeCell ref="B185:C185"/>
    <mergeCell ref="A245:B245"/>
    <mergeCell ref="A253:B253"/>
    <mergeCell ref="A254:B254"/>
    <mergeCell ref="B180:C180"/>
    <mergeCell ref="B181:C181"/>
    <mergeCell ref="B177:C177"/>
    <mergeCell ref="B173:C173"/>
    <mergeCell ref="B176:C176"/>
    <mergeCell ref="A129:C129"/>
    <mergeCell ref="A77:B77"/>
    <mergeCell ref="A79:B79"/>
    <mergeCell ref="A81:B81"/>
    <mergeCell ref="K155:L155"/>
    <mergeCell ref="K156:L156"/>
    <mergeCell ref="A82:B82"/>
    <mergeCell ref="G82:J82"/>
    <mergeCell ref="A86:B86"/>
    <mergeCell ref="A87:B87"/>
    <mergeCell ref="H144:K144"/>
    <mergeCell ref="G79:J79"/>
    <mergeCell ref="A80:B80"/>
    <mergeCell ref="A83:B83"/>
    <mergeCell ref="G83:J83"/>
    <mergeCell ref="A120:B120"/>
    <mergeCell ref="A121:B121"/>
    <mergeCell ref="F119:H119"/>
    <mergeCell ref="I121:K121"/>
    <mergeCell ref="F120:H120"/>
    <mergeCell ref="I120:K120"/>
    <mergeCell ref="C119:E119"/>
    <mergeCell ref="C120:E120"/>
    <mergeCell ref="C121:E121"/>
    <mergeCell ref="A119:B119"/>
    <mergeCell ref="H100:K100"/>
    <mergeCell ref="G86:J86"/>
    <mergeCell ref="A90:B90"/>
    <mergeCell ref="G90:J90"/>
    <mergeCell ref="A89:B89"/>
    <mergeCell ref="G89:J89"/>
    <mergeCell ref="C87:F87"/>
    <mergeCell ref="G87:J87"/>
    <mergeCell ref="A88:B88"/>
    <mergeCell ref="G88:J88"/>
    <mergeCell ref="C88:F88"/>
    <mergeCell ref="A100:C100"/>
    <mergeCell ref="H142:I142"/>
    <mergeCell ref="J142:K142"/>
    <mergeCell ref="H141:I141"/>
    <mergeCell ref="A91:B91"/>
    <mergeCell ref="G91:J91"/>
    <mergeCell ref="A94:C94"/>
    <mergeCell ref="D123:F123"/>
    <mergeCell ref="D124:F124"/>
    <mergeCell ref="A95:C95"/>
    <mergeCell ref="A98:L98"/>
    <mergeCell ref="L135:L137"/>
    <mergeCell ref="H137:I137"/>
    <mergeCell ref="J137:K137"/>
    <mergeCell ref="H135:K136"/>
    <mergeCell ref="H138:I138"/>
    <mergeCell ref="H139:I139"/>
    <mergeCell ref="G123:I123"/>
    <mergeCell ref="G124:I124"/>
    <mergeCell ref="A103:C103"/>
    <mergeCell ref="A104:C104"/>
    <mergeCell ref="A105:C105"/>
    <mergeCell ref="A101:C101"/>
    <mergeCell ref="D130:G130"/>
    <mergeCell ref="F141:G141"/>
    <mergeCell ref="F242:I242"/>
    <mergeCell ref="F240:I240"/>
    <mergeCell ref="C242:E242"/>
    <mergeCell ref="A224:B224"/>
    <mergeCell ref="A147:L148"/>
    <mergeCell ref="A152:L152"/>
    <mergeCell ref="D101:G101"/>
    <mergeCell ref="B124:C124"/>
    <mergeCell ref="H145:I145"/>
    <mergeCell ref="F145:G145"/>
    <mergeCell ref="D145:E145"/>
    <mergeCell ref="D144:G144"/>
    <mergeCell ref="B155:C155"/>
    <mergeCell ref="D155:G155"/>
    <mergeCell ref="H155:J155"/>
    <mergeCell ref="D180:G180"/>
    <mergeCell ref="D181:G181"/>
    <mergeCell ref="B187:C187"/>
    <mergeCell ref="H165:J165"/>
    <mergeCell ref="K165:L165"/>
    <mergeCell ref="K166:L166"/>
    <mergeCell ref="K167:L167"/>
    <mergeCell ref="K168:L168"/>
    <mergeCell ref="K169:L169"/>
    <mergeCell ref="C89:F89"/>
    <mergeCell ref="C90:F90"/>
    <mergeCell ref="C91:F91"/>
    <mergeCell ref="D94:H94"/>
    <mergeCell ref="D95:H95"/>
    <mergeCell ref="D96:H96"/>
    <mergeCell ref="C77:F77"/>
    <mergeCell ref="C78:F78"/>
    <mergeCell ref="C79:F79"/>
    <mergeCell ref="C80:F80"/>
    <mergeCell ref="C81:F81"/>
    <mergeCell ref="C82:F82"/>
    <mergeCell ref="C83:F83"/>
    <mergeCell ref="C86:F86"/>
    <mergeCell ref="G81:J81"/>
    <mergeCell ref="G78:J78"/>
    <mergeCell ref="I94:K94"/>
    <mergeCell ref="I95:K95"/>
    <mergeCell ref="I96:K96"/>
    <mergeCell ref="G80:J80"/>
    <mergeCell ref="K180:L180"/>
    <mergeCell ref="H166:J173"/>
    <mergeCell ref="K175:L175"/>
    <mergeCell ref="K176:L176"/>
    <mergeCell ref="K177:L177"/>
    <mergeCell ref="H175:J175"/>
    <mergeCell ref="H176:J176"/>
    <mergeCell ref="H177:J177"/>
    <mergeCell ref="K171:L171"/>
    <mergeCell ref="K172:L172"/>
    <mergeCell ref="K173:L173"/>
    <mergeCell ref="K178:L178"/>
    <mergeCell ref="K179:L179"/>
    <mergeCell ref="K170:L170"/>
    <mergeCell ref="B178:C178"/>
    <mergeCell ref="B179:C179"/>
    <mergeCell ref="D178:G178"/>
    <mergeCell ref="D179:G179"/>
    <mergeCell ref="H178:J181"/>
    <mergeCell ref="F232:I232"/>
    <mergeCell ref="F231:I231"/>
    <mergeCell ref="F230:I230"/>
    <mergeCell ref="F226:I226"/>
    <mergeCell ref="F225:I225"/>
    <mergeCell ref="F222:I222"/>
    <mergeCell ref="F218:I218"/>
    <mergeCell ref="A229:L229"/>
    <mergeCell ref="C232:E232"/>
    <mergeCell ref="A231:B231"/>
    <mergeCell ref="A232:B232"/>
    <mergeCell ref="A230:B230"/>
    <mergeCell ref="J230:L230"/>
    <mergeCell ref="J231:L231"/>
    <mergeCell ref="J232:L232"/>
    <mergeCell ref="B191:C191"/>
    <mergeCell ref="B192:C192"/>
    <mergeCell ref="B193:C193"/>
    <mergeCell ref="B195:C195"/>
    <mergeCell ref="K181:L181"/>
    <mergeCell ref="A268:C268"/>
    <mergeCell ref="D262:G262"/>
    <mergeCell ref="D263:G263"/>
    <mergeCell ref="D264:G264"/>
    <mergeCell ref="D265:G265"/>
    <mergeCell ref="D266:G266"/>
    <mergeCell ref="D267:G267"/>
    <mergeCell ref="D268:G268"/>
    <mergeCell ref="A262:C262"/>
    <mergeCell ref="A263:C263"/>
    <mergeCell ref="A264:C264"/>
    <mergeCell ref="A265:C265"/>
    <mergeCell ref="A266:C266"/>
    <mergeCell ref="A267:C267"/>
    <mergeCell ref="J242:L242"/>
    <mergeCell ref="J240:L240"/>
    <mergeCell ref="C233:E233"/>
    <mergeCell ref="J233:L233"/>
    <mergeCell ref="J234:L234"/>
    <mergeCell ref="A238:B238"/>
    <mergeCell ref="A239:B239"/>
    <mergeCell ref="A240:B240"/>
    <mergeCell ref="C240:E240"/>
  </mergeCells>
  <phoneticPr fontId="0" type="noConversion"/>
  <printOptions horizontalCentered="1"/>
  <pageMargins left="0.19685039370078741" right="0" top="0.57999999999999996" bottom="0.15748031496062992" header="0.78" footer="0.23622047244094491"/>
  <pageSetup paperSize="9" scale="84" orientation="portrait" r:id="rId1"/>
  <headerFooter alignWithMargins="0"/>
  <rowBreaks count="3" manualBreakCount="3">
    <brk id="69" max="16383" man="1"/>
    <brk id="168" max="13" man="1"/>
    <brk id="2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15-01-07</vt:lpstr>
      <vt:lpstr>матрица скидок</vt:lpstr>
      <vt:lpstr>20-05-2011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Кощеева Ирина Александровна</cp:lastModifiedBy>
  <cp:lastPrinted>2013-02-07T09:28:01Z</cp:lastPrinted>
  <dcterms:created xsi:type="dcterms:W3CDTF">2000-03-29T06:04:20Z</dcterms:created>
  <dcterms:modified xsi:type="dcterms:W3CDTF">2013-05-06T04:41:46Z</dcterms:modified>
</cp:coreProperties>
</file>